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78" documentId="8_{A7BFF994-A999-48C0-8CBD-D1FEE3164612}" xr6:coauthVersionLast="37" xr6:coauthVersionMax="37" xr10:uidLastSave="{7E8649E5-5BCD-4B10-BBD6-C864D6F3197F}"/>
  <bookViews>
    <workbookView xWindow="0" yWindow="0" windowWidth="25130" windowHeight="14240" xr2:uid="{00000000-000D-0000-FFFF-FFFF00000000}"/>
  </bookViews>
  <sheets>
    <sheet name="FEB 2021" sheetId="9" r:id="rId1"/>
  </sheets>
  <definedNames>
    <definedName name="_xlnm.Print_Area" localSheetId="0">'FEB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<sst xmlns="http://schemas.openxmlformats.org/spreadsheetml/2006/main" count="30" uniqueCount="16">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</sst>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0" fontId="16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706942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tabSelected="1" showWhiteSpace="0" topLeftCell="A25" zoomScale="115" zoomScaleNormal="115" zoomScalePageLayoutView="150" workbookViewId="0">
      <selection activeCell="W53" sqref="W53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6384" width="8.453125" style="2"/>
  </cols>
  <sheetData>
    <row r="1" spans="1:16" ht="43" customHeight="1" x14ac:dyDescent="0.35">
      <c r="C1" s="41"/>
      <c r="D1" s="41"/>
      <c r="E1" s="41"/>
      <c r="F1" s="41"/>
      <c r="G1" s="41"/>
    </row>
    <row r="2" spans="1:16" ht="17.149999999999999" customHeight="1" x14ac:dyDescent="0.35">
      <c r="A2" s="3"/>
      <c r="B2" s="3"/>
      <c r="C2" s="40" t="s">
        <v>11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6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6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5"/>
    </row>
    <row r="7" spans="1:16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6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6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6" x14ac:dyDescent="0.35">
      <c r="A10" s="3"/>
      <c r="B10" s="3"/>
      <c r="C10" s="22"/>
      <c r="D10" s="25">
        <v>2021</v>
      </c>
      <c r="E10" s="25">
        <v>2020</v>
      </c>
      <c r="F10" s="25" t="s">
        <v>7</v>
      </c>
      <c r="G10" s="25"/>
      <c r="H10" s="25"/>
      <c r="I10" s="22"/>
      <c r="J10" s="25">
        <v>2021</v>
      </c>
      <c r="K10" s="25">
        <v>2020</v>
      </c>
      <c r="L10" s="25" t="s">
        <v>7</v>
      </c>
      <c r="M10" s="9"/>
      <c r="N10" s="3"/>
      <c r="O10" s="3"/>
    </row>
    <row r="11" spans="1:16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6" x14ac:dyDescent="0.35">
      <c r="A12" s="3"/>
      <c r="B12" s="3"/>
      <c r="C12" s="26" t="s">
        <v>3</v>
      </c>
      <c r="D12" s="27">
        <v>11500</v>
      </c>
      <c r="E12" s="27">
        <v>393286</v>
      </c>
      <c r="F12" s="28">
        <f>+D12/E12-1</f>
        <v>-0.97075919305543545</v>
      </c>
      <c r="G12" s="28"/>
      <c r="H12" s="28"/>
      <c r="I12" s="29"/>
      <c r="J12" s="27">
        <v>33962</v>
      </c>
      <c r="K12" s="27">
        <v>769009</v>
      </c>
      <c r="L12" s="28">
        <f>+J12/K12-1</f>
        <v>-0.95583666771130116</v>
      </c>
      <c r="M12" s="15"/>
      <c r="N12" s="3"/>
      <c r="O12" s="3"/>
    </row>
    <row r="13" spans="1:16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6" x14ac:dyDescent="0.35">
      <c r="A14" s="3"/>
      <c r="B14" s="3"/>
      <c r="C14" s="30" t="s">
        <v>12</v>
      </c>
      <c r="D14" s="27">
        <v>16574</v>
      </c>
      <c r="E14" s="27">
        <v>22259</v>
      </c>
      <c r="F14" s="28">
        <f t="shared" ref="F14:F22" si="0">+D14/E14-1</f>
        <v>-0.25540230917830986</v>
      </c>
      <c r="G14" s="28"/>
      <c r="H14" s="28"/>
      <c r="I14" s="29"/>
      <c r="J14" s="27">
        <v>30363</v>
      </c>
      <c r="K14" s="27">
        <v>42753</v>
      </c>
      <c r="L14" s="28">
        <f t="shared" ref="L14:L22" si="1">+J14/K14-1</f>
        <v>-0.28980422426496388</v>
      </c>
      <c r="M14" s="15"/>
      <c r="N14" s="3"/>
      <c r="O14" s="3"/>
    </row>
    <row r="15" spans="1:16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6" x14ac:dyDescent="0.35">
      <c r="A16" s="3"/>
      <c r="B16" s="3"/>
      <c r="C16" s="30" t="s">
        <v>0</v>
      </c>
      <c r="D16" s="27">
        <v>9140</v>
      </c>
      <c r="E16" s="27">
        <v>12883</v>
      </c>
      <c r="F16" s="28">
        <f t="shared" si="0"/>
        <v>-0.29053791818675778</v>
      </c>
      <c r="G16" s="28"/>
      <c r="H16" s="28"/>
      <c r="I16" s="29"/>
      <c r="J16" s="27">
        <v>16627</v>
      </c>
      <c r="K16" s="27">
        <v>23538</v>
      </c>
      <c r="L16" s="28">
        <f t="shared" si="1"/>
        <v>-0.29361033222873656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4</v>
      </c>
      <c r="D18" s="27">
        <v>4608</v>
      </c>
      <c r="E18" s="27">
        <v>5177</v>
      </c>
      <c r="F18" s="28">
        <f t="shared" si="0"/>
        <v>-0.10990921383040375</v>
      </c>
      <c r="G18" s="28"/>
      <c r="H18" s="28"/>
      <c r="I18" s="29"/>
      <c r="J18" s="27">
        <v>8378</v>
      </c>
      <c r="K18" s="27">
        <v>11193</v>
      </c>
      <c r="L18" s="28">
        <f t="shared" si="1"/>
        <v>-0.25149647100866612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5</v>
      </c>
      <c r="D20" s="27">
        <v>2949</v>
      </c>
      <c r="E20" s="27">
        <v>4089</v>
      </c>
      <c r="F20" s="28">
        <f t="shared" si="0"/>
        <v>-0.27879677182685259</v>
      </c>
      <c r="G20" s="28"/>
      <c r="H20" s="28"/>
      <c r="I20" s="29"/>
      <c r="J20" s="27">
        <v>5382</v>
      </c>
      <c r="K20" s="27">
        <v>8467</v>
      </c>
      <c r="L20" s="28">
        <f t="shared" si="1"/>
        <v>-0.36435573402621946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6</v>
      </c>
      <c r="D22" s="33">
        <f>SUM(D12:D20)</f>
        <v>44771</v>
      </c>
      <c r="E22" s="33">
        <f>SUM(E12:E20)</f>
        <v>437694</v>
      </c>
      <c r="F22" s="34">
        <f t="shared" si="0"/>
        <v>-0.89771164329417352</v>
      </c>
      <c r="G22" s="34"/>
      <c r="H22" s="34"/>
      <c r="I22" s="29"/>
      <c r="J22" s="33">
        <f>SUM(J12:J20)</f>
        <v>94712</v>
      </c>
      <c r="K22" s="33">
        <f>SUM(K12:K20)</f>
        <v>854960</v>
      </c>
      <c r="L22" s="34">
        <f t="shared" si="1"/>
        <v>-0.8892205483297464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3</v>
      </c>
      <c r="D28" s="27">
        <v>3245</v>
      </c>
      <c r="E28" s="27">
        <v>4664</v>
      </c>
      <c r="F28" s="28">
        <f>+D28/E28-1</f>
        <v>-0.30424528301886788</v>
      </c>
      <c r="G28" s="28"/>
      <c r="H28" s="28"/>
      <c r="I28" s="29"/>
      <c r="J28" s="27">
        <v>5363</v>
      </c>
      <c r="K28" s="27">
        <v>8870</v>
      </c>
      <c r="L28" s="28">
        <f>+J28/K28-1</f>
        <v>-0.39537767756482523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12</v>
      </c>
      <c r="D30" s="27">
        <v>2727</v>
      </c>
      <c r="E30" s="27">
        <v>3414</v>
      </c>
      <c r="F30" s="28">
        <f t="shared" ref="F30:F38" si="2">+D30/E30-1</f>
        <v>-0.2012302284710018</v>
      </c>
      <c r="G30" s="28"/>
      <c r="H30" s="28"/>
      <c r="I30" s="29"/>
      <c r="J30" s="27">
        <v>5168</v>
      </c>
      <c r="K30" s="27">
        <v>6033</v>
      </c>
      <c r="L30" s="28">
        <f t="shared" ref="L30:L38" si="3">+J30/K30-1</f>
        <v>-0.1433780871871374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653</v>
      </c>
      <c r="E32" s="27">
        <v>654</v>
      </c>
      <c r="F32" s="28">
        <f t="shared" si="2"/>
        <v>-1.5290519877675379E-3</v>
      </c>
      <c r="G32" s="28"/>
      <c r="H32" s="28"/>
      <c r="I32" s="29"/>
      <c r="J32" s="27">
        <v>1103</v>
      </c>
      <c r="K32" s="27">
        <v>1060</v>
      </c>
      <c r="L32" s="28">
        <f t="shared" si="3"/>
        <v>4.0566037735848992E-2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4</v>
      </c>
      <c r="D34" s="27">
        <v>218</v>
      </c>
      <c r="E34" s="27">
        <v>184</v>
      </c>
      <c r="F34" s="28">
        <f t="shared" si="2"/>
        <v>0.18478260869565211</v>
      </c>
      <c r="G34" s="28"/>
      <c r="H34" s="28"/>
      <c r="I34" s="29"/>
      <c r="J34" s="27">
        <v>380</v>
      </c>
      <c r="K34" s="27">
        <v>354</v>
      </c>
      <c r="L34" s="28">
        <f t="shared" si="3"/>
        <v>7.344632768361592E-2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5</v>
      </c>
      <c r="D36" s="27">
        <v>493</v>
      </c>
      <c r="E36" s="27">
        <v>595</v>
      </c>
      <c r="F36" s="28">
        <f t="shared" si="2"/>
        <v>-0.17142857142857137</v>
      </c>
      <c r="G36" s="28"/>
      <c r="H36" s="28"/>
      <c r="I36" s="29"/>
      <c r="J36" s="27">
        <v>923</v>
      </c>
      <c r="K36" s="27">
        <v>1151</v>
      </c>
      <c r="L36" s="28">
        <f t="shared" si="3"/>
        <v>-0.19808861859252824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6</v>
      </c>
      <c r="D38" s="33">
        <f>SUM(D28:D36)</f>
        <v>7336</v>
      </c>
      <c r="E38" s="33">
        <f>SUM(E28:E36)</f>
        <v>9511</v>
      </c>
      <c r="F38" s="34">
        <f t="shared" si="2"/>
        <v>-0.22868257806750081</v>
      </c>
      <c r="G38" s="34"/>
      <c r="H38" s="34"/>
      <c r="I38" s="29"/>
      <c r="J38" s="33">
        <f>SUM(J28:J36)</f>
        <v>12937</v>
      </c>
      <c r="K38" s="33">
        <f>SUM(K28:K36)</f>
        <v>17468</v>
      </c>
      <c r="L38" s="34">
        <f t="shared" si="3"/>
        <v>-0.25938859629035949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3</v>
      </c>
      <c r="D43" s="27">
        <v>4238</v>
      </c>
      <c r="E43" s="27">
        <v>4280</v>
      </c>
      <c r="F43" s="28">
        <f>+D43/E43-1</f>
        <v>-9.8130841121495394E-3</v>
      </c>
      <c r="G43" s="28"/>
      <c r="H43" s="28"/>
      <c r="I43" s="29"/>
      <c r="J43" s="27">
        <v>8634</v>
      </c>
      <c r="K43" s="27">
        <v>9126</v>
      </c>
      <c r="L43" s="28">
        <f>+J43/K43-1</f>
        <v>-5.3911900065746199E-2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12</v>
      </c>
      <c r="D45" s="27">
        <v>36.1</v>
      </c>
      <c r="E45" s="27">
        <v>44.5</v>
      </c>
      <c r="F45" s="28">
        <f t="shared" ref="F45:F53" si="4">+D45/E45-1</f>
        <v>-0.18876404494382015</v>
      </c>
      <c r="G45" s="28"/>
      <c r="H45" s="28"/>
      <c r="I45" s="29"/>
      <c r="J45" s="27">
        <v>66.8</v>
      </c>
      <c r="K45" s="27">
        <v>87.4</v>
      </c>
      <c r="L45" s="28">
        <f t="shared" ref="L45:L53" si="5">+J45/K45-1</f>
        <v>-0.23569794050343262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21.2</v>
      </c>
      <c r="E47" s="27">
        <v>19.3</v>
      </c>
      <c r="F47" s="28">
        <f t="shared" si="4"/>
        <v>9.8445595854922185E-2</v>
      </c>
      <c r="G47" s="28"/>
      <c r="H47" s="28"/>
      <c r="I47" s="29"/>
      <c r="J47" s="27">
        <v>37.799999999999997</v>
      </c>
      <c r="K47" s="27">
        <v>41.3</v>
      </c>
      <c r="L47" s="28">
        <f t="shared" si="5"/>
        <v>-8.4745762711864403E-2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5" x14ac:dyDescent="0.35">
      <c r="A49" s="3"/>
      <c r="B49" s="3"/>
      <c r="C49" s="30" t="s">
        <v>4</v>
      </c>
      <c r="D49" s="27">
        <v>7.7</v>
      </c>
      <c r="E49" s="27">
        <v>7.3</v>
      </c>
      <c r="F49" s="28">
        <f t="shared" si="4"/>
        <v>5.4794520547945202E-2</v>
      </c>
      <c r="G49" s="28"/>
      <c r="H49" s="28"/>
      <c r="I49" s="29"/>
      <c r="J49" s="27">
        <v>15.3</v>
      </c>
      <c r="K49" s="27">
        <v>15.4</v>
      </c>
      <c r="L49" s="28">
        <f t="shared" si="5"/>
        <v>-6.4935064935064402E-3</v>
      </c>
      <c r="M49" s="15"/>
      <c r="N49" s="3"/>
      <c r="O49" s="3"/>
    </row>
    <row r="50" spans="1:15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5" x14ac:dyDescent="0.35">
      <c r="A51" s="3"/>
      <c r="B51" s="3"/>
      <c r="C51" s="30" t="s">
        <v>5</v>
      </c>
      <c r="D51" s="27">
        <v>8</v>
      </c>
      <c r="E51" s="27">
        <v>12.4</v>
      </c>
      <c r="F51" s="28">
        <f t="shared" si="4"/>
        <v>-0.35483870967741937</v>
      </c>
      <c r="G51" s="28"/>
      <c r="H51" s="28"/>
      <c r="I51" s="29"/>
      <c r="J51" s="27">
        <v>17.399999999999999</v>
      </c>
      <c r="K51" s="27">
        <v>24.9</v>
      </c>
      <c r="L51" s="28">
        <f t="shared" si="5"/>
        <v>-0.3012048192771084</v>
      </c>
      <c r="M51" s="15"/>
      <c r="N51" s="3"/>
      <c r="O51" s="3"/>
    </row>
    <row r="52" spans="1:15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5" x14ac:dyDescent="0.35">
      <c r="A53" s="3"/>
      <c r="B53" s="3"/>
      <c r="C53" s="32" t="s">
        <v>6</v>
      </c>
      <c r="D53" s="33">
        <f>SUM(D43:D51)</f>
        <v>4311</v>
      </c>
      <c r="E53" s="33">
        <f>SUM(E43:E51)</f>
        <v>4363.5</v>
      </c>
      <c r="F53" s="39">
        <f t="shared" si="4"/>
        <v>-1.2031625988312089E-2</v>
      </c>
      <c r="G53" s="34"/>
      <c r="H53" s="34"/>
      <c r="I53" s="29"/>
      <c r="J53" s="33">
        <f>SUM(J43:J51)</f>
        <v>8771.2999999999975</v>
      </c>
      <c r="K53" s="33">
        <f>SUM(K43:K51)</f>
        <v>9294.9999999999982</v>
      </c>
      <c r="L53" s="39">
        <f t="shared" si="5"/>
        <v>-5.6342119419042547E-2</v>
      </c>
      <c r="M53" s="18"/>
      <c r="N53" s="3"/>
      <c r="O53" s="3"/>
    </row>
    <row r="54" spans="1:15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5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5" x14ac:dyDescent="0.3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5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x14ac:dyDescent="0.35">
      <c r="A58" s="3"/>
      <c r="B58" s="3"/>
      <c r="C58" s="37" t="s">
        <v>10</v>
      </c>
      <c r="D58" s="27">
        <v>3586</v>
      </c>
      <c r="E58" s="27">
        <v>9970</v>
      </c>
      <c r="F58" s="28">
        <f>+D58/E58-1</f>
        <v>-0.64032096288866602</v>
      </c>
      <c r="G58" s="28"/>
      <c r="H58" s="28"/>
      <c r="I58" s="29"/>
      <c r="J58" s="27">
        <v>7323</v>
      </c>
      <c r="K58" s="27">
        <v>19081</v>
      </c>
      <c r="L58" s="28">
        <f>+J58/K58-1</f>
        <v>-0.6162150830669253</v>
      </c>
      <c r="M58" s="15"/>
      <c r="N58" s="3"/>
      <c r="O58" s="3"/>
    </row>
    <row r="59" spans="1:15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5" x14ac:dyDescent="0.35">
      <c r="A60" s="3"/>
      <c r="B60" s="3"/>
      <c r="C60" s="37" t="s">
        <v>14</v>
      </c>
      <c r="D60" s="27">
        <v>760</v>
      </c>
      <c r="E60" s="27">
        <v>3156</v>
      </c>
      <c r="F60" s="28">
        <f t="shared" ref="F60:F62" si="6">+D60/E60-1</f>
        <v>-0.75918884664131814</v>
      </c>
      <c r="G60" s="28"/>
      <c r="H60" s="28"/>
      <c r="I60" s="29"/>
      <c r="J60" s="27">
        <v>1662</v>
      </c>
      <c r="K60" s="27">
        <v>6247</v>
      </c>
      <c r="L60" s="28">
        <f t="shared" ref="L60:L62" si="7">+J60/K60-1</f>
        <v>-0.73395229710260923</v>
      </c>
      <c r="M60" s="15"/>
      <c r="N60" s="3"/>
      <c r="O60" s="3"/>
    </row>
    <row r="61" spans="1:15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5" x14ac:dyDescent="0.35">
      <c r="A62" s="3"/>
      <c r="B62" s="3"/>
      <c r="C62" s="32" t="s">
        <v>6</v>
      </c>
      <c r="D62" s="33">
        <f>SUM(D58:D60)</f>
        <v>4346</v>
      </c>
      <c r="E62" s="33">
        <f>SUM(E58:E60)</f>
        <v>13126</v>
      </c>
      <c r="F62" s="34">
        <f t="shared" si="6"/>
        <v>-0.66890141703489259</v>
      </c>
      <c r="G62" s="34"/>
      <c r="H62" s="34"/>
      <c r="I62" s="29"/>
      <c r="J62" s="33">
        <f>SUM(J58:J60)</f>
        <v>8985</v>
      </c>
      <c r="K62" s="33">
        <f>SUM(K58:K60)</f>
        <v>25328</v>
      </c>
      <c r="L62" s="34">
        <f t="shared" si="7"/>
        <v>-0.64525426405559072</v>
      </c>
      <c r="M62" s="18"/>
      <c r="N62" s="3"/>
      <c r="O62" s="3"/>
    </row>
    <row r="63" spans="1:15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5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55EF5F-9DB6-47B8-B8BE-F75DDD2CE4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2021</vt:lpstr>
      <vt:lpstr>'FEB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2021-03-11T11:14:30Z</cp:lastPrinted>
  <dcterms:created xsi:type="dcterms:W3CDTF">2012-09-06T08:36:43Z</dcterms:created>
  <dcterms:modified xsi:type="dcterms:W3CDTF">2021-03-11T13:00:23Z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