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20" windowWidth="24240" windowHeight="13620"/>
  </bookViews>
  <sheets>
    <sheet name="APR 2014" sheetId="9" r:id="rId1"/>
    <sheet name="Sheet1" sheetId="10" r:id="rId2"/>
  </sheets>
  <calcPr calcId="145621"/>
</workbook>
</file>

<file path=xl/calcChain.xml><?xml version="1.0" encoding="utf-8"?>
<calcChain xmlns="http://schemas.openxmlformats.org/spreadsheetml/2006/main">
  <c r="J23" i="9" l="1"/>
  <c r="J61" i="9" l="1"/>
  <c r="D61" i="9"/>
  <c r="K63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<sst xmlns="http://schemas.openxmlformats.org/spreadsheetml/2006/main" count="30" uniqueCount="16">
  <si>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</si>
  <si>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</si>
  <si>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</si>
  <si>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</si>
  <si>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</si>
  <si>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</si>
  <si>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</si>
  <si>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</si>
  <si>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</si>
  <si>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</si>
  <si>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</si>
  <si>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</si>
  <si>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</si>
  <si>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</si>
  <si>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APRIL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</si>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</sst>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N17" sqref="N17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4" t="s">
        <v>12</v>
      </c>
      <c r="D3" s="44"/>
      <c r="E3" s="44"/>
      <c r="F3" s="44"/>
      <c r="G3" s="44"/>
      <c r="H3" s="44"/>
      <c r="I3" s="44"/>
      <c r="J3" s="44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260502</v>
      </c>
      <c r="E13" s="27">
        <v>204833</v>
      </c>
      <c r="F13" s="28">
        <f>+D13/E13-1</f>
        <v>0.27177749679006791</v>
      </c>
      <c r="G13" s="28"/>
      <c r="H13" s="28"/>
      <c r="I13" s="29"/>
      <c r="J13" s="27">
        <v>851821</v>
      </c>
      <c r="K13" s="39">
        <v>690676</v>
      </c>
      <c r="L13" s="28">
        <f>+J13/K13-1</f>
        <v>0.23331489728903287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39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28382</v>
      </c>
      <c r="E15" s="27">
        <v>31616</v>
      </c>
      <c r="F15" s="28">
        <f t="shared" ref="F15:F23" si="0">+D15/E15-1</f>
        <v>-0.10228997975708498</v>
      </c>
      <c r="G15" s="28"/>
      <c r="H15" s="28"/>
      <c r="I15" s="29"/>
      <c r="J15" s="27">
        <v>112334</v>
      </c>
      <c r="K15" s="39">
        <v>119912</v>
      </c>
      <c r="L15" s="28">
        <f t="shared" ref="L15:L23" si="1">+J15/K15-1</f>
        <v>-6.3196343985589487E-2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39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13570</v>
      </c>
      <c r="E17" s="27">
        <v>15727</v>
      </c>
      <c r="F17" s="28">
        <f t="shared" si="0"/>
        <v>-0.1371526673872957</v>
      </c>
      <c r="G17" s="28"/>
      <c r="H17" s="28"/>
      <c r="I17" s="29"/>
      <c r="J17" s="27">
        <v>56902</v>
      </c>
      <c r="K17" s="39">
        <v>61673</v>
      </c>
      <c r="L17" s="28">
        <f t="shared" si="1"/>
        <v>-7.735962252525419E-2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39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7719</v>
      </c>
      <c r="E19" s="27">
        <v>8056</v>
      </c>
      <c r="F19" s="28">
        <f t="shared" si="0"/>
        <v>-4.1832174776564091E-2</v>
      </c>
      <c r="G19" s="28"/>
      <c r="H19" s="28"/>
      <c r="I19" s="29"/>
      <c r="J19" s="27">
        <v>27821</v>
      </c>
      <c r="K19" s="39">
        <v>28462</v>
      </c>
      <c r="L19" s="28">
        <f t="shared" si="1"/>
        <v>-2.2521256412058155E-2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39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6508</v>
      </c>
      <c r="E21" s="27">
        <v>6862</v>
      </c>
      <c r="F21" s="28">
        <f t="shared" si="0"/>
        <v>-5.1588458175459095E-2</v>
      </c>
      <c r="G21" s="28"/>
      <c r="H21" s="28"/>
      <c r="I21" s="29"/>
      <c r="J21" s="27">
        <v>25161</v>
      </c>
      <c r="K21" s="39">
        <v>26388</v>
      </c>
      <c r="L21" s="28">
        <f t="shared" si="1"/>
        <v>-4.6498408367439792E-2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316681</v>
      </c>
      <c r="E23" s="33">
        <f>SUM(E13:E21)</f>
        <v>267094</v>
      </c>
      <c r="F23" s="34">
        <f t="shared" si="0"/>
        <v>0.18565373988183942</v>
      </c>
      <c r="G23" s="34"/>
      <c r="H23" s="34"/>
      <c r="I23" s="29"/>
      <c r="J23" s="33">
        <f>SUM(J13:J21)</f>
        <v>1074039</v>
      </c>
      <c r="K23" s="33">
        <f>SUM(K13:K21)</f>
        <v>927111</v>
      </c>
      <c r="L23" s="34">
        <f t="shared" si="1"/>
        <v>0.15847940537864402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6469</v>
      </c>
      <c r="E29" s="40">
        <v>4907</v>
      </c>
      <c r="F29" s="28">
        <f>+D29/E29-1</f>
        <v>0.31832076625229266</v>
      </c>
      <c r="G29" s="28"/>
      <c r="H29" s="28"/>
      <c r="I29" s="29"/>
      <c r="J29" s="27">
        <v>23117</v>
      </c>
      <c r="K29" s="41">
        <v>16635</v>
      </c>
      <c r="L29" s="28">
        <f>+J29/K29-1</f>
        <v>0.38966035467388038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0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5775</v>
      </c>
      <c r="E31" s="40">
        <v>5196</v>
      </c>
      <c r="F31" s="28">
        <f t="shared" ref="F31:F39" si="2">+D31/E31-1</f>
        <v>0.11143187066974591</v>
      </c>
      <c r="G31" s="28"/>
      <c r="H31" s="28"/>
      <c r="I31" s="29"/>
      <c r="J31" s="27">
        <v>20792</v>
      </c>
      <c r="K31" s="41">
        <v>17835</v>
      </c>
      <c r="L31" s="28">
        <f t="shared" ref="L31:L39" si="3">+J31/K31-1</f>
        <v>0.16579758901037289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0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1104</v>
      </c>
      <c r="E33" s="40">
        <v>1342</v>
      </c>
      <c r="F33" s="28">
        <f t="shared" si="2"/>
        <v>-0.17734724292101345</v>
      </c>
      <c r="G33" s="28"/>
      <c r="H33" s="28"/>
      <c r="I33" s="29"/>
      <c r="J33" s="27">
        <v>3586</v>
      </c>
      <c r="K33" s="41">
        <v>4376</v>
      </c>
      <c r="L33" s="28">
        <f t="shared" si="3"/>
        <v>-0.18053016453382087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0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238</v>
      </c>
      <c r="E35" s="40">
        <v>262</v>
      </c>
      <c r="F35" s="28">
        <f t="shared" si="2"/>
        <v>-9.1603053435114545E-2</v>
      </c>
      <c r="G35" s="28"/>
      <c r="H35" s="28"/>
      <c r="I35" s="29"/>
      <c r="J35" s="27">
        <v>968</v>
      </c>
      <c r="K35" s="41">
        <v>942</v>
      </c>
      <c r="L35" s="28">
        <f t="shared" si="3"/>
        <v>2.7600849256900206E-2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0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864</v>
      </c>
      <c r="E37" s="40">
        <v>1078</v>
      </c>
      <c r="F37" s="28">
        <f t="shared" si="2"/>
        <v>-0.19851576994434139</v>
      </c>
      <c r="G37" s="28"/>
      <c r="H37" s="28"/>
      <c r="I37" s="29"/>
      <c r="J37" s="27">
        <v>3452</v>
      </c>
      <c r="K37" s="41">
        <v>3632</v>
      </c>
      <c r="L37" s="28">
        <f t="shared" si="3"/>
        <v>-4.9559471365638763E-2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1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14450</v>
      </c>
      <c r="E39" s="33">
        <f>SUM(E29:E37)</f>
        <v>12785</v>
      </c>
      <c r="F39" s="34">
        <f t="shared" si="2"/>
        <v>0.13023073914743843</v>
      </c>
      <c r="G39" s="34"/>
      <c r="H39" s="34"/>
      <c r="I39" s="29"/>
      <c r="J39" s="33">
        <f>SUM(J29:J37)</f>
        <v>51915</v>
      </c>
      <c r="K39" s="33">
        <f>SUM(K29:K37)</f>
        <v>43420</v>
      </c>
      <c r="L39" s="34">
        <f t="shared" si="3"/>
        <v>0.1956471672040534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3525</v>
      </c>
      <c r="E44" s="42">
        <v>3319</v>
      </c>
      <c r="F44" s="28">
        <f>+D44/E44-1</f>
        <v>6.2066887616752053E-2</v>
      </c>
      <c r="G44" s="28"/>
      <c r="H44" s="28"/>
      <c r="I44" s="29"/>
      <c r="J44" s="27">
        <v>14277</v>
      </c>
      <c r="K44" s="43">
        <v>13437</v>
      </c>
      <c r="L44" s="28">
        <f>+J44/K44-1</f>
        <v>6.2513954007590966E-2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2"/>
      <c r="F45" s="28"/>
      <c r="G45" s="28"/>
      <c r="H45" s="28"/>
      <c r="I45" s="29"/>
      <c r="J45" s="27"/>
      <c r="K45" s="43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90.3</v>
      </c>
      <c r="E46" s="42">
        <v>81.2</v>
      </c>
      <c r="F46" s="28">
        <f t="shared" ref="F46:F54" si="4">+D46/E46-1</f>
        <v>0.11206896551724133</v>
      </c>
      <c r="G46" s="28"/>
      <c r="H46" s="28"/>
      <c r="I46" s="29"/>
      <c r="J46" s="27">
        <v>304.89999999999998</v>
      </c>
      <c r="K46" s="43">
        <v>292</v>
      </c>
      <c r="L46" s="28">
        <f t="shared" ref="L46:L54" si="5">+J46/K46-1</f>
        <v>4.4178082191780765E-2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2"/>
      <c r="F47" s="28"/>
      <c r="G47" s="28"/>
      <c r="H47" s="28"/>
      <c r="I47" s="29"/>
      <c r="J47" s="27"/>
      <c r="K47" s="43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28</v>
      </c>
      <c r="E48" s="42">
        <v>21.6</v>
      </c>
      <c r="F48" s="28">
        <f t="shared" si="4"/>
        <v>0.29629629629629628</v>
      </c>
      <c r="G48" s="28"/>
      <c r="H48" s="28"/>
      <c r="I48" s="29"/>
      <c r="J48" s="27">
        <v>94.6</v>
      </c>
      <c r="K48" s="43">
        <v>82</v>
      </c>
      <c r="L48" s="28">
        <f t="shared" si="5"/>
        <v>0.15365853658536577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2"/>
      <c r="F49" s="28"/>
      <c r="G49" s="28"/>
      <c r="H49" s="28"/>
      <c r="I49" s="29"/>
      <c r="J49" s="27"/>
      <c r="K49" s="43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15.9</v>
      </c>
      <c r="E50" s="42">
        <v>14.6</v>
      </c>
      <c r="F50" s="28">
        <f t="shared" si="4"/>
        <v>8.9041095890411093E-2</v>
      </c>
      <c r="G50" s="28"/>
      <c r="H50" s="28"/>
      <c r="I50" s="29"/>
      <c r="J50" s="27">
        <v>61</v>
      </c>
      <c r="K50" s="43">
        <v>57</v>
      </c>
      <c r="L50" s="28">
        <f t="shared" si="5"/>
        <v>7.0175438596491224E-2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2"/>
      <c r="F51" s="28"/>
      <c r="G51" s="28"/>
      <c r="H51" s="28"/>
      <c r="I51" s="29"/>
      <c r="J51" s="27"/>
      <c r="K51" s="43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25.7</v>
      </c>
      <c r="E52" s="42">
        <v>26.8</v>
      </c>
      <c r="F52" s="28">
        <f t="shared" si="4"/>
        <v>-4.1044776119403048E-2</v>
      </c>
      <c r="G52" s="28"/>
      <c r="H52" s="28"/>
      <c r="I52" s="29"/>
      <c r="J52" s="27">
        <v>100.1</v>
      </c>
      <c r="K52" s="43">
        <v>109</v>
      </c>
      <c r="L52" s="28">
        <f t="shared" si="5"/>
        <v>-8.1651376146789079E-2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3684.9</v>
      </c>
      <c r="E54" s="33">
        <f>SUM(E44:E52)</f>
        <v>3463.2</v>
      </c>
      <c r="F54" s="34">
        <f t="shared" si="4"/>
        <v>6.4015939015939161E-2</v>
      </c>
      <c r="G54" s="34"/>
      <c r="H54" s="34"/>
      <c r="I54" s="29"/>
      <c r="J54" s="33">
        <f>SUM(J44:J52)</f>
        <v>14837.6</v>
      </c>
      <c r="K54" s="33">
        <f>SUM(K44:K52)</f>
        <v>13977</v>
      </c>
      <c r="L54" s="34">
        <f t="shared" si="5"/>
        <v>6.1572583530085101E-2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6564</v>
      </c>
      <c r="E59" s="27">
        <v>5778</v>
      </c>
      <c r="F59" s="28">
        <f>+D59/E59-1</f>
        <v>0.13603322949117347</v>
      </c>
      <c r="G59" s="28"/>
      <c r="H59" s="28"/>
      <c r="I59" s="29"/>
      <c r="J59" s="27">
        <v>29587</v>
      </c>
      <c r="K59" s="27">
        <v>22336</v>
      </c>
      <c r="L59" s="28">
        <f>+J59/K59-1</f>
        <v>0.32463287965616039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1337+1330</f>
        <v>2667</v>
      </c>
      <c r="E61" s="27">
        <v>2308</v>
      </c>
      <c r="F61" s="28">
        <f t="shared" ref="F61:F63" si="6">+D61/E61-1</f>
        <v>0.15554592720970528</v>
      </c>
      <c r="G61" s="28"/>
      <c r="H61" s="28"/>
      <c r="I61" s="29"/>
      <c r="J61" s="27">
        <f>4577+4578</f>
        <v>9155</v>
      </c>
      <c r="K61" s="27">
        <v>7685</v>
      </c>
      <c r="L61" s="28">
        <f t="shared" ref="L61:L63" si="7">+J61/K61-1</f>
        <v>0.19128171763175006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9231</v>
      </c>
      <c r="E63" s="33">
        <f>SUM(E59:E61)</f>
        <v>8086</v>
      </c>
      <c r="F63" s="34">
        <f t="shared" si="6"/>
        <v>0.14160277022013346</v>
      </c>
      <c r="G63" s="34"/>
      <c r="H63" s="34"/>
      <c r="I63" s="29"/>
      <c r="J63" s="33">
        <f>SUM(J59:J61)</f>
        <v>38742</v>
      </c>
      <c r="K63" s="33">
        <f>SUM(K59:K61)</f>
        <v>30021</v>
      </c>
      <c r="L63" s="34">
        <f t="shared" si="7"/>
        <v>0.29049665234335964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2014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2014-05-19T15:57:25Z</cp:lastPrinted>
  <dcterms:created xsi:type="dcterms:W3CDTF">2012-09-06T08:36:43Z</dcterms:created>
  <dcterms:modified xsi:type="dcterms:W3CDTF">2014-07-09T13:03:52Z</dcterms:modified>
</cp:coreProperties>
</file>