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MAY 2016" sheetId="9" r:id="rId1"/>
  </sheets>
  <definedNames>
    <definedName name="_xlnm.Print_Area" localSheetId="0">'MAY 2016'!$A$1:$N$63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9" l="1"/>
  <c r="E60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62" i="9" l="1"/>
  <c r="L53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<sst xmlns="http://schemas.openxmlformats.org/spreadsheetml/2006/main" count="30" uniqueCount="16">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</sst>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Normal="100" zoomScalePageLayoutView="150" workbookViewId="0">
      <selection activeCell="T36" sqref="T36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537017</v>
      </c>
      <c r="E12" s="27">
        <v>399576</v>
      </c>
      <c r="F12" s="28">
        <f>+D12/E12-1</f>
        <v>0.34396710513143924</v>
      </c>
      <c r="G12" s="28"/>
      <c r="H12" s="28"/>
      <c r="I12" s="29"/>
      <c r="J12" s="27">
        <v>1937426</v>
      </c>
      <c r="K12" s="27">
        <v>1442016</v>
      </c>
      <c r="L12" s="28">
        <f>+J12/K12-1</f>
        <v>0.34355374697645513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33659</v>
      </c>
      <c r="E14" s="27">
        <v>32896</v>
      </c>
      <c r="F14" s="28">
        <f t="shared" ref="F14:F22" si="0">+D14/E14-1</f>
        <v>2.3194309338521402E-2</v>
      </c>
      <c r="G14" s="28"/>
      <c r="H14" s="28"/>
      <c r="I14" s="29"/>
      <c r="J14" s="27">
        <v>154074</v>
      </c>
      <c r="K14" s="27">
        <v>141284</v>
      </c>
      <c r="L14" s="28">
        <f t="shared" ref="L14:L22" si="1">+J14/K14-1</f>
        <v>9.0526882024857702E-2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15184</v>
      </c>
      <c r="E16" s="27">
        <v>14310</v>
      </c>
      <c r="F16" s="28">
        <f t="shared" si="0"/>
        <v>6.107617051013281E-2</v>
      </c>
      <c r="G16" s="28"/>
      <c r="H16" s="28"/>
      <c r="I16" s="29"/>
      <c r="J16" s="27">
        <v>72543</v>
      </c>
      <c r="K16" s="27">
        <v>69375</v>
      </c>
      <c r="L16" s="28">
        <f t="shared" si="1"/>
        <v>4.5664864864864763E-2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8056</v>
      </c>
      <c r="E18" s="27">
        <v>8605</v>
      </c>
      <c r="F18" s="28">
        <f t="shared" si="0"/>
        <v>-6.3800116211504942E-2</v>
      </c>
      <c r="G18" s="28"/>
      <c r="H18" s="28"/>
      <c r="I18" s="29"/>
      <c r="J18" s="27">
        <v>35280</v>
      </c>
      <c r="K18" s="27">
        <v>35616</v>
      </c>
      <c r="L18" s="28">
        <f t="shared" si="1"/>
        <v>-9.4339622641509413E-3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7473</v>
      </c>
      <c r="E20" s="27">
        <v>7346</v>
      </c>
      <c r="F20" s="28">
        <f t="shared" si="0"/>
        <v>1.728832017424442E-2</v>
      </c>
      <c r="G20" s="28"/>
      <c r="H20" s="28"/>
      <c r="I20" s="29"/>
      <c r="J20" s="27">
        <v>35494</v>
      </c>
      <c r="K20" s="27">
        <v>30757</v>
      </c>
      <c r="L20" s="28">
        <f t="shared" si="1"/>
        <v>0.15401372045388051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601389</v>
      </c>
      <c r="E22" s="33">
        <f>SUM(E12:E20)</f>
        <v>462733</v>
      </c>
      <c r="F22" s="34">
        <f t="shared" si="0"/>
        <v>0.29964580006180674</v>
      </c>
      <c r="G22" s="34"/>
      <c r="H22" s="34"/>
      <c r="I22" s="29"/>
      <c r="J22" s="33">
        <f>SUM(J12:J20)</f>
        <v>2234817</v>
      </c>
      <c r="K22" s="33">
        <f>SUM(K12:K20)</f>
        <v>1719048</v>
      </c>
      <c r="L22" s="34">
        <f t="shared" si="1"/>
        <v>0.30003176176581459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5993</v>
      </c>
      <c r="E28" s="27">
        <v>8375</v>
      </c>
      <c r="F28" s="28">
        <f>+D28/E28-1</f>
        <v>-0.28441791044776121</v>
      </c>
      <c r="G28" s="28"/>
      <c r="H28" s="28"/>
      <c r="I28" s="29"/>
      <c r="J28" s="27">
        <v>30204</v>
      </c>
      <c r="K28" s="27">
        <v>27980</v>
      </c>
      <c r="L28" s="28">
        <f>+J28/K28-1</f>
        <v>7.9485346676197333E-2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5873</v>
      </c>
      <c r="E30" s="27">
        <v>6524</v>
      </c>
      <c r="F30" s="28">
        <f t="shared" ref="F30:F38" si="2">+D30/E30-1</f>
        <v>-9.9785407725321851E-2</v>
      </c>
      <c r="G30" s="28"/>
      <c r="H30" s="28"/>
      <c r="I30" s="29"/>
      <c r="J30" s="27">
        <v>28087</v>
      </c>
      <c r="K30" s="27">
        <v>26849</v>
      </c>
      <c r="L30" s="28">
        <f t="shared" ref="L30:L38" si="3">+J30/K30-1</f>
        <v>4.6109724756974169E-2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1348</v>
      </c>
      <c r="E32" s="27">
        <v>1766</v>
      </c>
      <c r="F32" s="28">
        <f t="shared" si="2"/>
        <v>-0.23669309173272934</v>
      </c>
      <c r="G32" s="28"/>
      <c r="H32" s="28"/>
      <c r="I32" s="29"/>
      <c r="J32" s="27">
        <v>5532</v>
      </c>
      <c r="K32" s="27">
        <v>4536</v>
      </c>
      <c r="L32" s="28">
        <f t="shared" si="3"/>
        <v>0.21957671957671954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266</v>
      </c>
      <c r="E34" s="27">
        <v>296</v>
      </c>
      <c r="F34" s="28">
        <f t="shared" si="2"/>
        <v>-0.10135135135135132</v>
      </c>
      <c r="G34" s="28"/>
      <c r="H34" s="28"/>
      <c r="I34" s="29"/>
      <c r="J34" s="27">
        <v>1260</v>
      </c>
      <c r="K34" s="27">
        <v>1274</v>
      </c>
      <c r="L34" s="28">
        <f t="shared" si="3"/>
        <v>-1.098901098901095E-2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1084</v>
      </c>
      <c r="E36" s="27">
        <v>1169</v>
      </c>
      <c r="F36" s="28">
        <f t="shared" si="2"/>
        <v>-7.2711719418306231E-2</v>
      </c>
      <c r="G36" s="28"/>
      <c r="H36" s="28"/>
      <c r="I36" s="29"/>
      <c r="J36" s="27">
        <v>4742</v>
      </c>
      <c r="K36" s="27">
        <v>4188</v>
      </c>
      <c r="L36" s="28">
        <f t="shared" si="3"/>
        <v>0.13228271251193879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14564</v>
      </c>
      <c r="E38" s="33">
        <f>SUM(E28:E36)</f>
        <v>18130</v>
      </c>
      <c r="F38" s="34">
        <f t="shared" si="2"/>
        <v>-0.19669056811913954</v>
      </c>
      <c r="G38" s="34"/>
      <c r="H38" s="34"/>
      <c r="I38" s="29"/>
      <c r="J38" s="33">
        <f>SUM(J28:J36)</f>
        <v>69825</v>
      </c>
      <c r="K38" s="33">
        <f>SUM(K28:K36)</f>
        <v>64827</v>
      </c>
      <c r="L38" s="34">
        <f t="shared" si="3"/>
        <v>7.7097505668934252E-2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3254</v>
      </c>
      <c r="E43" s="27">
        <v>3503</v>
      </c>
      <c r="F43" s="28">
        <f>+D43/E43-1</f>
        <v>-7.1081929774479025E-2</v>
      </c>
      <c r="G43" s="28"/>
      <c r="H43" s="28"/>
      <c r="I43" s="29"/>
      <c r="J43" s="27">
        <v>18950</v>
      </c>
      <c r="K43" s="27">
        <v>17650</v>
      </c>
      <c r="L43" s="28">
        <f>+J43/K43-1</f>
        <v>7.3654390934844161E-2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92.6</v>
      </c>
      <c r="E45" s="27">
        <v>90</v>
      </c>
      <c r="F45" s="28">
        <f t="shared" ref="F45:F53" si="4">+D45/E45-1</f>
        <v>2.8888888888888742E-2</v>
      </c>
      <c r="G45" s="28"/>
      <c r="H45" s="28"/>
      <c r="I45" s="29"/>
      <c r="J45" s="27">
        <v>431.6</v>
      </c>
      <c r="K45" s="27">
        <v>385.5</v>
      </c>
      <c r="L45" s="28">
        <f t="shared" ref="L45:L53" si="5">+J45/K45-1</f>
        <v>0.11958495460440988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31.9</v>
      </c>
      <c r="E47" s="27">
        <v>32.700000000000003</v>
      </c>
      <c r="F47" s="28">
        <f t="shared" si="4"/>
        <v>-2.4464831804281495E-2</v>
      </c>
      <c r="G47" s="28"/>
      <c r="H47" s="28"/>
      <c r="I47" s="29"/>
      <c r="J47" s="27">
        <v>155.6</v>
      </c>
      <c r="K47" s="27">
        <v>119.7</v>
      </c>
      <c r="L47" s="28">
        <f t="shared" si="5"/>
        <v>0.29991645781119458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16.600000000000001</v>
      </c>
      <c r="E49" s="27">
        <v>17.5</v>
      </c>
      <c r="F49" s="28">
        <f t="shared" si="4"/>
        <v>-5.1428571428571379E-2</v>
      </c>
      <c r="G49" s="28"/>
      <c r="H49" s="28"/>
      <c r="I49" s="29"/>
      <c r="J49" s="27">
        <v>77.3</v>
      </c>
      <c r="K49" s="27">
        <v>71.599999999999994</v>
      </c>
      <c r="L49" s="28">
        <f t="shared" si="5"/>
        <v>7.9608938547486074E-2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30.1</v>
      </c>
      <c r="E51" s="27">
        <v>28.1</v>
      </c>
      <c r="F51" s="28">
        <f t="shared" si="4"/>
        <v>7.1174377224199281E-2</v>
      </c>
      <c r="G51" s="28"/>
      <c r="H51" s="28"/>
      <c r="I51" s="29"/>
      <c r="J51" s="27">
        <v>138.6</v>
      </c>
      <c r="K51" s="27">
        <v>119.2</v>
      </c>
      <c r="L51" s="28">
        <f t="shared" si="5"/>
        <v>0.16275167785234901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3425.2</v>
      </c>
      <c r="E53" s="33">
        <f>SUM(E43:E51)</f>
        <v>3671.2999999999997</v>
      </c>
      <c r="F53" s="34">
        <f t="shared" si="4"/>
        <v>-6.7033475880478255E-2</v>
      </c>
      <c r="G53" s="34"/>
      <c r="H53" s="34"/>
      <c r="I53" s="29"/>
      <c r="J53" s="33">
        <f>SUM(J43:J51)</f>
        <v>19753.099999999995</v>
      </c>
      <c r="K53" s="33">
        <f>SUM(K43:K51)</f>
        <v>18346</v>
      </c>
      <c r="L53" s="34">
        <f t="shared" si="5"/>
        <v>7.6697917802245552E-2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9218</v>
      </c>
      <c r="E58" s="27">
        <v>8882</v>
      </c>
      <c r="F58" s="28">
        <f>+D58/E58-1</f>
        <v>3.7829317721233879E-2</v>
      </c>
      <c r="G58" s="28"/>
      <c r="H58" s="28"/>
      <c r="I58" s="29"/>
      <c r="J58" s="27">
        <v>41565</v>
      </c>
      <c r="K58" s="27">
        <v>39914</v>
      </c>
      <c r="L58" s="28">
        <f>+J58/K58-1</f>
        <v>4.1363932454777874E-2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4682</v>
      </c>
      <c r="E60" s="27">
        <f>1862+1868</f>
        <v>3730</v>
      </c>
      <c r="F60" s="28">
        <f t="shared" ref="F60:F62" si="6">+D60/E60-1</f>
        <v>0.25522788203753355</v>
      </c>
      <c r="G60" s="28"/>
      <c r="H60" s="28"/>
      <c r="I60" s="29"/>
      <c r="J60" s="27">
        <v>17005</v>
      </c>
      <c r="K60" s="27">
        <f>6795+6796</f>
        <v>13591</v>
      </c>
      <c r="L60" s="28">
        <f t="shared" ref="L60:L62" si="7">+J60/K60-1</f>
        <v>0.25119564417629303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13900</v>
      </c>
      <c r="E62" s="33">
        <f>SUM(E58:E60)</f>
        <v>12612</v>
      </c>
      <c r="F62" s="34">
        <f t="shared" si="6"/>
        <v>0.10212496035521723</v>
      </c>
      <c r="G62" s="34"/>
      <c r="H62" s="34"/>
      <c r="I62" s="29"/>
      <c r="J62" s="33">
        <f>SUM(J58:J60)</f>
        <v>58570</v>
      </c>
      <c r="K62" s="33">
        <f>SUM(K58:K60)</f>
        <v>53505</v>
      </c>
      <c r="L62" s="34">
        <f t="shared" si="7"/>
        <v>9.4664050088776763E-2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2016</vt:lpstr>
      <vt:lpstr>'MAY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2016-06-14T14:28:49Z</cp:lastPrinted>
  <dcterms:created xsi:type="dcterms:W3CDTF">2012-09-06T08:36:43Z</dcterms:created>
  <dcterms:modified xsi:type="dcterms:W3CDTF">2016-06-14T14:30:04Z</dcterms:modified>
</cp:coreProperties>
</file>