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M:\Fjármála- og stjórnunarsvið\Hagdeild\Vefsíða Isavia\2018\"/>
    </mc:Choice>
  </mc:AlternateContent>
  <xr:revisionPtr revIDLastSave="0" documentId="13_ncr:1_{D8A10DA9-909A-48D3-AA83-1643F48279E5}" xr6:coauthVersionLast="31" xr6:coauthVersionMax="31" xr10:uidLastSave="{00000000-0000-0000-0000-000000000000}"/>
  <bookViews>
    <workbookView xWindow="0" yWindow="0" windowWidth="25125" windowHeight="14235" xr2:uid="{00000000-000D-0000-FFFF-FFFF00000000}"/>
  </bookViews>
  <sheets>
    <sheet name="JUN 2018" sheetId="9" r:id="rId1"/>
  </sheets>
  <definedNames>
    <definedName name="_xlnm.Print_Area" localSheetId="0">'JUN 2018'!$A$1:$N$63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<sst xmlns="http://schemas.openxmlformats.org/spreadsheetml/2006/main" count="30" uniqueCount="16">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</sst>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19" zoomScale="115" zoomScaleNormal="115" zoomScalePageLayoutView="150" workbookViewId="0">
      <selection activeCell="R25" sqref="R25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2018</v>
      </c>
      <c r="E10" s="25">
        <v>2017</v>
      </c>
      <c r="F10" s="25" t="s">
        <v>7</v>
      </c>
      <c r="G10" s="25"/>
      <c r="H10" s="25"/>
      <c r="I10" s="22"/>
      <c r="J10" s="25">
        <v>2018</v>
      </c>
      <c r="K10" s="25">
        <v>2017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1088782</v>
      </c>
      <c r="E12" s="27">
        <v>931048</v>
      </c>
      <c r="F12" s="28">
        <f>+D12/E12-1</f>
        <v>0.1694155403373403</v>
      </c>
      <c r="G12" s="28"/>
      <c r="H12" s="28"/>
      <c r="I12" s="29"/>
      <c r="J12" s="27">
        <v>4360155</v>
      </c>
      <c r="K12" s="27">
        <v>3773389</v>
      </c>
      <c r="L12" s="28">
        <f>+J12/K12-1</f>
        <v>0.15550106283767717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38453</v>
      </c>
      <c r="E14" s="27">
        <v>41879</v>
      </c>
      <c r="F14" s="28">
        <f t="shared" ref="F14:F22" si="0">+D14/E14-1</f>
        <v>-8.1807110962534901E-2</v>
      </c>
      <c r="G14" s="28"/>
      <c r="H14" s="28"/>
      <c r="I14" s="29"/>
      <c r="J14" s="27">
        <v>188496</v>
      </c>
      <c r="K14" s="27">
        <v>197896</v>
      </c>
      <c r="L14" s="28">
        <f t="shared" ref="L14:L22" si="1">+J14/K14-1</f>
        <v>-4.7499696810445857E-2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17414</v>
      </c>
      <c r="E16" s="27">
        <v>18193</v>
      </c>
      <c r="F16" s="28">
        <f t="shared" si="0"/>
        <v>-4.2818666520090143E-2</v>
      </c>
      <c r="G16" s="28"/>
      <c r="H16" s="28"/>
      <c r="I16" s="29"/>
      <c r="J16" s="27">
        <v>100684</v>
      </c>
      <c r="K16" s="27">
        <v>98516</v>
      </c>
      <c r="L16" s="28">
        <f t="shared" si="1"/>
        <v>2.2006577611758393E-2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7837</v>
      </c>
      <c r="E18" s="27">
        <v>9538</v>
      </c>
      <c r="F18" s="28">
        <f t="shared" si="0"/>
        <v>-0.17833927448102327</v>
      </c>
      <c r="G18" s="28"/>
      <c r="H18" s="28"/>
      <c r="I18" s="29"/>
      <c r="J18" s="27">
        <v>45077</v>
      </c>
      <c r="K18" s="27">
        <v>46122</v>
      </c>
      <c r="L18" s="28">
        <f t="shared" si="1"/>
        <v>-2.2657300203807296E-2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8099</v>
      </c>
      <c r="E20" s="27">
        <v>9411</v>
      </c>
      <c r="F20" s="28">
        <f t="shared" si="0"/>
        <v>-0.13941132717033256</v>
      </c>
      <c r="G20" s="28"/>
      <c r="H20" s="28"/>
      <c r="I20" s="29"/>
      <c r="J20" s="27">
        <v>42878</v>
      </c>
      <c r="K20" s="27">
        <v>42904</v>
      </c>
      <c r="L20" s="28">
        <f t="shared" si="1"/>
        <v>-6.0600410218158984E-4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1160585</v>
      </c>
      <c r="E22" s="33">
        <f>SUM(E12:E20)</f>
        <v>1010069</v>
      </c>
      <c r="F22" s="34">
        <f t="shared" si="0"/>
        <v>0.14901556230316948</v>
      </c>
      <c r="G22" s="34"/>
      <c r="H22" s="34"/>
      <c r="I22" s="29"/>
      <c r="J22" s="33">
        <f>SUM(J12:J20)</f>
        <v>4737290</v>
      </c>
      <c r="K22" s="33">
        <f>SUM(K12:K20)</f>
        <v>4158827</v>
      </c>
      <c r="L22" s="34">
        <f t="shared" si="1"/>
        <v>0.13909282593385108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10347</v>
      </c>
      <c r="E28" s="27">
        <v>10231</v>
      </c>
      <c r="F28" s="28">
        <f>+D28/E28-1</f>
        <v>1.1338090118268029E-2</v>
      </c>
      <c r="G28" s="28"/>
      <c r="H28" s="28"/>
      <c r="I28" s="29"/>
      <c r="J28" s="27">
        <v>48620</v>
      </c>
      <c r="K28" s="27">
        <v>42902</v>
      </c>
      <c r="L28" s="28">
        <f>+J28/K28-1</f>
        <v>0.13328049974360168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5901</v>
      </c>
      <c r="E30" s="27">
        <v>7945</v>
      </c>
      <c r="F30" s="28">
        <f t="shared" ref="F30:F38" si="2">+D30/E30-1</f>
        <v>-0.25726872246696031</v>
      </c>
      <c r="G30" s="28"/>
      <c r="H30" s="28"/>
      <c r="I30" s="29"/>
      <c r="J30" s="27">
        <v>29569</v>
      </c>
      <c r="K30" s="27">
        <v>32129</v>
      </c>
      <c r="L30" s="28">
        <f t="shared" ref="L30:L38" si="3">+J30/K30-1</f>
        <v>-7.9678794858227819E-2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2185</v>
      </c>
      <c r="E32" s="27">
        <v>2864</v>
      </c>
      <c r="F32" s="28">
        <f t="shared" si="2"/>
        <v>-0.23708100558659218</v>
      </c>
      <c r="G32" s="28"/>
      <c r="H32" s="28"/>
      <c r="I32" s="29"/>
      <c r="J32" s="27">
        <v>7658</v>
      </c>
      <c r="K32" s="27">
        <v>9558</v>
      </c>
      <c r="L32" s="28">
        <f t="shared" si="3"/>
        <v>-0.19878635697844738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319</v>
      </c>
      <c r="E34" s="27">
        <v>390</v>
      </c>
      <c r="F34" s="28">
        <f t="shared" si="2"/>
        <v>-0.18205128205128207</v>
      </c>
      <c r="G34" s="28"/>
      <c r="H34" s="28"/>
      <c r="I34" s="29"/>
      <c r="J34" s="27">
        <v>1495</v>
      </c>
      <c r="K34" s="27">
        <v>1552</v>
      </c>
      <c r="L34" s="28">
        <f t="shared" si="3"/>
        <v>-3.6726804123711321E-2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1030</v>
      </c>
      <c r="E36" s="27">
        <v>1334</v>
      </c>
      <c r="F36" s="28">
        <f t="shared" si="2"/>
        <v>-0.22788605697151421</v>
      </c>
      <c r="G36" s="28"/>
      <c r="H36" s="28"/>
      <c r="I36" s="29"/>
      <c r="J36" s="27">
        <v>5787</v>
      </c>
      <c r="K36" s="27">
        <v>5577</v>
      </c>
      <c r="L36" s="28">
        <f t="shared" si="3"/>
        <v>3.7654653039268515E-2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19782</v>
      </c>
      <c r="E38" s="33">
        <f>SUM(E28:E36)</f>
        <v>22764</v>
      </c>
      <c r="F38" s="34">
        <f t="shared" si="2"/>
        <v>-0.13099630996309963</v>
      </c>
      <c r="G38" s="34"/>
      <c r="H38" s="34"/>
      <c r="I38" s="29"/>
      <c r="J38" s="33">
        <f>SUM(J28:J36)</f>
        <v>93129</v>
      </c>
      <c r="K38" s="33">
        <f>SUM(K28:K36)</f>
        <v>91718</v>
      </c>
      <c r="L38" s="34">
        <f t="shared" si="3"/>
        <v>1.538411216991209E-2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4790</v>
      </c>
      <c r="E43" s="27">
        <v>4463</v>
      </c>
      <c r="F43" s="28">
        <f>+D43/E43-1</f>
        <v>7.3269101501232337E-2</v>
      </c>
      <c r="G43" s="28"/>
      <c r="H43" s="28"/>
      <c r="I43" s="29"/>
      <c r="J43" s="27">
        <v>29353</v>
      </c>
      <c r="K43" s="27">
        <v>25482</v>
      </c>
      <c r="L43" s="28">
        <f>+J43/K43-1</f>
        <v>0.15191115297072444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58</v>
      </c>
      <c r="E45" s="27">
        <v>67.2</v>
      </c>
      <c r="F45" s="28">
        <f t="shared" ref="F45:F53" si="4">+D45/E45-1</f>
        <v>-0.13690476190476197</v>
      </c>
      <c r="G45" s="28"/>
      <c r="H45" s="28"/>
      <c r="I45" s="29"/>
      <c r="J45" s="27">
        <v>359.3</v>
      </c>
      <c r="K45" s="27">
        <v>376.3</v>
      </c>
      <c r="L45" s="28">
        <f t="shared" ref="L45:L53" si="5">+J45/K45-1</f>
        <v>-4.5176720701567863E-2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21.6</v>
      </c>
      <c r="E47" s="27">
        <v>29.3</v>
      </c>
      <c r="F47" s="28">
        <f t="shared" si="4"/>
        <v>-0.26279863481228671</v>
      </c>
      <c r="G47" s="28"/>
      <c r="H47" s="28"/>
      <c r="I47" s="29"/>
      <c r="J47" s="27">
        <v>135.4</v>
      </c>
      <c r="K47" s="27">
        <v>139.19999999999999</v>
      </c>
      <c r="L47" s="28">
        <f t="shared" si="5"/>
        <v>-2.7298850574712485E-2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13.3</v>
      </c>
      <c r="E49" s="27">
        <v>15.7</v>
      </c>
      <c r="F49" s="28">
        <f t="shared" si="4"/>
        <v>-0.15286624203821653</v>
      </c>
      <c r="G49" s="28"/>
      <c r="H49" s="28"/>
      <c r="I49" s="29"/>
      <c r="J49" s="27">
        <v>64.400000000000006</v>
      </c>
      <c r="K49" s="27">
        <v>82.1</v>
      </c>
      <c r="L49" s="28">
        <f t="shared" si="5"/>
        <v>-0.21559074299634584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6.9</v>
      </c>
      <c r="E51" s="27">
        <v>24.1</v>
      </c>
      <c r="F51" s="28">
        <f t="shared" si="4"/>
        <v>-0.7136929460580913</v>
      </c>
      <c r="G51" s="28"/>
      <c r="H51" s="28"/>
      <c r="I51" s="29"/>
      <c r="J51" s="27">
        <v>69.099999999999994</v>
      </c>
      <c r="K51" s="27">
        <v>124.8</v>
      </c>
      <c r="L51" s="28">
        <f t="shared" si="5"/>
        <v>-0.44631410256410264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4889.8</v>
      </c>
      <c r="E53" s="33">
        <f>SUM(E43:E51)</f>
        <v>4599.3</v>
      </c>
      <c r="F53" s="34">
        <f t="shared" si="4"/>
        <v>6.3161785489096234E-2</v>
      </c>
      <c r="G53" s="34"/>
      <c r="H53" s="34"/>
      <c r="I53" s="29"/>
      <c r="J53" s="33">
        <f>SUM(J43:J51)</f>
        <v>29981.200000000001</v>
      </c>
      <c r="K53" s="33">
        <f>SUM(K43:K51)</f>
        <v>26204.399999999998</v>
      </c>
      <c r="L53" s="34">
        <f t="shared" si="5"/>
        <v>0.14412846697501203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11487</v>
      </c>
      <c r="E58" s="27">
        <v>11975</v>
      </c>
      <c r="F58" s="28">
        <f>+D58/E58-1</f>
        <v>-4.0751565762004227E-2</v>
      </c>
      <c r="G58" s="28"/>
      <c r="H58" s="28"/>
      <c r="I58" s="29"/>
      <c r="J58" s="27">
        <v>59570</v>
      </c>
      <c r="K58" s="27">
        <v>55107</v>
      </c>
      <c r="L58" s="28">
        <f>+J58/K58-1</f>
        <v>8.0987896274520521E-2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7741</v>
      </c>
      <c r="E60" s="27">
        <v>7039</v>
      </c>
      <c r="F60" s="28">
        <f t="shared" ref="F60:F62" si="6">+D60/E60-1</f>
        <v>9.973007529478628E-2</v>
      </c>
      <c r="G60" s="28"/>
      <c r="H60" s="28"/>
      <c r="I60" s="29"/>
      <c r="J60" s="27">
        <v>32258</v>
      </c>
      <c r="K60" s="27">
        <v>28554</v>
      </c>
      <c r="L60" s="28">
        <f t="shared" ref="L60:L62" si="7">+J60/K60-1</f>
        <v>0.12971912866848778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19228</v>
      </c>
      <c r="E62" s="33">
        <f>SUM(E58:E60)</f>
        <v>19014</v>
      </c>
      <c r="F62" s="34">
        <f t="shared" si="6"/>
        <v>1.125486483643634E-2</v>
      </c>
      <c r="G62" s="34"/>
      <c r="H62" s="34"/>
      <c r="I62" s="29"/>
      <c r="J62" s="33">
        <f>SUM(J58:J60)</f>
        <v>91828</v>
      </c>
      <c r="K62" s="33">
        <f>SUM(K58:K60)</f>
        <v>83661</v>
      </c>
      <c r="L62" s="34">
        <f t="shared" si="7"/>
        <v>9.7620157540550645E-2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 2018</vt:lpstr>
      <vt:lpstr>'JUN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Eydís Ása Þórðardóttir</cp:lastModifiedBy>
  <cp:lastPrinted>2017-10-19T09:59:28Z</cp:lastPrinted>
  <dcterms:created xsi:type="dcterms:W3CDTF">2012-09-06T08:36:43Z</dcterms:created>
  <dcterms:modified xsi:type="dcterms:W3CDTF">2018-07-17T10:42:04Z</dcterms:modified>
</cp:coreProperties>
</file>