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DD8DACD9-DFA1-4C19-8EA9-A0141943A297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JUN 2020" sheetId="9" r:id="rId1"/>
  </sheets>
  <definedNames>
    <definedName name="_xlnm.Print_Area" localSheetId="0">'JUN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<sst xmlns="http://schemas.openxmlformats.org/spreadsheetml/2006/main" count="30" uniqueCount="16">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</sst>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31" zoomScale="115" zoomScaleNormal="115" zoomScalePageLayoutView="150" workbookViewId="0">
      <selection activeCell="W54" sqref="W54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v>2020</v>
      </c>
      <c r="K10" s="25">
        <v>2019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29335</v>
      </c>
      <c r="E12" s="27">
        <v>787752</v>
      </c>
      <c r="F12" s="28">
        <f>+D12/E12-1</f>
        <v>-0.96276112278991355</v>
      </c>
      <c r="G12" s="28"/>
      <c r="H12" s="28"/>
      <c r="I12" s="29"/>
      <c r="J12" s="27">
        <v>1024722</v>
      </c>
      <c r="K12" s="27">
        <v>3473238</v>
      </c>
      <c r="L12" s="28">
        <f>+J12/K12-1</f>
        <v>-0.70496637431699183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16411</v>
      </c>
      <c r="E14" s="27">
        <v>33155</v>
      </c>
      <c r="F14" s="28">
        <f t="shared" ref="F14:F22" si="0">+D14/E14-1</f>
        <v>-0.50502186698838791</v>
      </c>
      <c r="G14" s="28"/>
      <c r="H14" s="28"/>
      <c r="I14" s="29"/>
      <c r="J14" s="27">
        <v>83532</v>
      </c>
      <c r="K14" s="27">
        <v>166177</v>
      </c>
      <c r="L14" s="28">
        <f t="shared" ref="L14:L22" si="1">+J14/K14-1</f>
        <v>-0.49733115894498037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7226</v>
      </c>
      <c r="E16" s="27">
        <v>15992</v>
      </c>
      <c r="F16" s="28">
        <f t="shared" si="0"/>
        <v>-0.54814907453726858</v>
      </c>
      <c r="G16" s="28"/>
      <c r="H16" s="28"/>
      <c r="I16" s="29"/>
      <c r="J16" s="27">
        <v>43949</v>
      </c>
      <c r="K16" s="27">
        <v>95406</v>
      </c>
      <c r="L16" s="28">
        <f t="shared" si="1"/>
        <v>-0.53934763012808418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4856</v>
      </c>
      <c r="E18" s="27">
        <v>6926</v>
      </c>
      <c r="F18" s="28">
        <f t="shared" si="0"/>
        <v>-0.29887380883626913</v>
      </c>
      <c r="G18" s="28"/>
      <c r="H18" s="28"/>
      <c r="I18" s="29"/>
      <c r="J18" s="27">
        <v>22098</v>
      </c>
      <c r="K18" s="27">
        <v>39518</v>
      </c>
      <c r="L18" s="28">
        <f t="shared" si="1"/>
        <v>-0.44081178197277193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3612</v>
      </c>
      <c r="E20" s="27">
        <v>7255</v>
      </c>
      <c r="F20" s="28">
        <f t="shared" si="0"/>
        <v>-0.50213645761543768</v>
      </c>
      <c r="G20" s="28"/>
      <c r="H20" s="28"/>
      <c r="I20" s="29"/>
      <c r="J20" s="27">
        <v>17077</v>
      </c>
      <c r="K20" s="27">
        <v>40200</v>
      </c>
      <c r="L20" s="28">
        <f t="shared" si="1"/>
        <v>-0.57519900497512433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61440</v>
      </c>
      <c r="E22" s="33">
        <f>SUM(E12:E20)</f>
        <v>851080</v>
      </c>
      <c r="F22" s="34">
        <f t="shared" si="0"/>
        <v>-0.92780937162193922</v>
      </c>
      <c r="G22" s="34"/>
      <c r="H22" s="34"/>
      <c r="I22" s="29"/>
      <c r="J22" s="33">
        <f>SUM(J12:J20)</f>
        <v>1191378</v>
      </c>
      <c r="K22" s="33">
        <f>SUM(K12:K20)</f>
        <v>3814539</v>
      </c>
      <c r="L22" s="34">
        <f t="shared" si="1"/>
        <v>-0.68767444768555253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3951</v>
      </c>
      <c r="E28" s="27">
        <v>8353</v>
      </c>
      <c r="F28" s="28">
        <f>+D28/E28-1</f>
        <v>-0.52699628875852988</v>
      </c>
      <c r="G28" s="28"/>
      <c r="H28" s="28"/>
      <c r="I28" s="29"/>
      <c r="J28" s="27">
        <v>24381</v>
      </c>
      <c r="K28" s="27">
        <v>41525</v>
      </c>
      <c r="L28" s="28">
        <f>+J28/K28-1</f>
        <v>-0.41285972305839858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4055</v>
      </c>
      <c r="E30" s="27">
        <v>6217</v>
      </c>
      <c r="F30" s="28">
        <f t="shared" ref="F30:F38" si="2">+D30/E30-1</f>
        <v>-0.34775615248512148</v>
      </c>
      <c r="G30" s="28"/>
      <c r="H30" s="28"/>
      <c r="I30" s="29"/>
      <c r="J30" s="27">
        <v>19330</v>
      </c>
      <c r="K30" s="27">
        <v>30227</v>
      </c>
      <c r="L30" s="28">
        <f t="shared" ref="L30:L38" si="3">+J30/K30-1</f>
        <v>-0.36050550832037587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1263</v>
      </c>
      <c r="E32" s="27">
        <v>1962</v>
      </c>
      <c r="F32" s="28">
        <f t="shared" si="2"/>
        <v>-0.35626911314984711</v>
      </c>
      <c r="G32" s="28"/>
      <c r="H32" s="28"/>
      <c r="I32" s="29"/>
      <c r="J32" s="27">
        <v>4213</v>
      </c>
      <c r="K32" s="27">
        <v>7360</v>
      </c>
      <c r="L32" s="28">
        <f t="shared" si="3"/>
        <v>-0.42758152173913044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233</v>
      </c>
      <c r="E34" s="27">
        <v>292</v>
      </c>
      <c r="F34" s="28">
        <f t="shared" si="2"/>
        <v>-0.20205479452054798</v>
      </c>
      <c r="G34" s="28"/>
      <c r="H34" s="28"/>
      <c r="I34" s="29"/>
      <c r="J34" s="27">
        <v>1029</v>
      </c>
      <c r="K34" s="27">
        <v>1548</v>
      </c>
      <c r="L34" s="28">
        <f t="shared" si="3"/>
        <v>-0.3352713178294574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778</v>
      </c>
      <c r="E36" s="27">
        <v>1229</v>
      </c>
      <c r="F36" s="28">
        <f t="shared" si="2"/>
        <v>-0.36696501220504474</v>
      </c>
      <c r="G36" s="28"/>
      <c r="H36" s="28"/>
      <c r="I36" s="29"/>
      <c r="J36" s="27">
        <v>3470</v>
      </c>
      <c r="K36" s="27">
        <v>5599</v>
      </c>
      <c r="L36" s="28">
        <f t="shared" si="3"/>
        <v>-0.38024647258439004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10280</v>
      </c>
      <c r="E38" s="33">
        <f>SUM(E28:E36)</f>
        <v>18053</v>
      </c>
      <c r="F38" s="34">
        <f t="shared" si="2"/>
        <v>-0.43056555697114052</v>
      </c>
      <c r="G38" s="34"/>
      <c r="H38" s="34"/>
      <c r="I38" s="29"/>
      <c r="J38" s="33">
        <f>SUM(J28:J36)</f>
        <v>52423</v>
      </c>
      <c r="K38" s="33">
        <f>SUM(K28:K36)</f>
        <v>86259</v>
      </c>
      <c r="L38" s="34">
        <f t="shared" si="3"/>
        <v>-0.39226051774307613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4364</v>
      </c>
      <c r="E43" s="27">
        <v>4127</v>
      </c>
      <c r="F43" s="28">
        <f>+D43/E43-1</f>
        <v>5.7426702204991464E-2</v>
      </c>
      <c r="G43" s="28"/>
      <c r="H43" s="28"/>
      <c r="I43" s="29"/>
      <c r="J43" s="27">
        <v>24772</v>
      </c>
      <c r="K43" s="27">
        <v>27832</v>
      </c>
      <c r="L43" s="28">
        <f>+J43/K43-1</f>
        <v>-0.10994538660534636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40</v>
      </c>
      <c r="E45" s="39">
        <v>43.7</v>
      </c>
      <c r="F45" s="28">
        <f t="shared" ref="F45:F53" si="4">+D45/E45-1</f>
        <v>-8.4668192219679694E-2</v>
      </c>
      <c r="G45" s="28"/>
      <c r="H45" s="28"/>
      <c r="I45" s="29"/>
      <c r="J45" s="39">
        <v>236.8</v>
      </c>
      <c r="K45" s="39">
        <v>311.8</v>
      </c>
      <c r="L45" s="28">
        <f t="shared" ref="L45:L53" si="5">+J45/K45-1</f>
        <v>-0.24053880692751761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25</v>
      </c>
      <c r="E47" s="39">
        <v>24.4</v>
      </c>
      <c r="F47" s="28">
        <f t="shared" si="4"/>
        <v>2.4590163934426368E-2</v>
      </c>
      <c r="G47" s="28"/>
      <c r="H47" s="28"/>
      <c r="I47" s="29"/>
      <c r="J47" s="39">
        <v>119.9</v>
      </c>
      <c r="K47" s="39">
        <v>128.6</v>
      </c>
      <c r="L47" s="28">
        <f t="shared" si="5"/>
        <v>-6.7651632970450959E-2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9.8000000000000007</v>
      </c>
      <c r="E49" s="39">
        <v>9.6999999999999993</v>
      </c>
      <c r="F49" s="28">
        <f t="shared" si="4"/>
        <v>1.0309278350515649E-2</v>
      </c>
      <c r="G49" s="28"/>
      <c r="H49" s="28"/>
      <c r="I49" s="29"/>
      <c r="J49" s="39">
        <v>44.3</v>
      </c>
      <c r="K49" s="39">
        <v>56.7</v>
      </c>
      <c r="L49" s="28">
        <f t="shared" si="5"/>
        <v>-0.21869488536155213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11.6</v>
      </c>
      <c r="E51" s="39">
        <v>16.399999999999999</v>
      </c>
      <c r="F51" s="28">
        <f t="shared" si="4"/>
        <v>-0.29268292682926822</v>
      </c>
      <c r="G51" s="28"/>
      <c r="H51" s="28"/>
      <c r="I51" s="29"/>
      <c r="J51" s="39">
        <v>68.900000000000006</v>
      </c>
      <c r="K51" s="39">
        <v>100.6</v>
      </c>
      <c r="L51" s="28">
        <f t="shared" si="5"/>
        <v>-0.31510934393638157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>
        <v>49</v>
      </c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4450.4000000000005</v>
      </c>
      <c r="E53" s="33">
        <f>SUM(E43:E51)</f>
        <v>4221.1999999999989</v>
      </c>
      <c r="F53" s="34">
        <f t="shared" si="4"/>
        <v>5.4297356202028357E-2</v>
      </c>
      <c r="G53" s="34"/>
      <c r="H53" s="34"/>
      <c r="I53" s="29"/>
      <c r="J53" s="33">
        <f>SUM(J43:J51)</f>
        <v>25241.9</v>
      </c>
      <c r="K53" s="33">
        <f>SUM(K43:K51)</f>
        <v>28429.699999999997</v>
      </c>
      <c r="L53" s="34">
        <f t="shared" si="5"/>
        <v>-0.11212921698083333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2603</v>
      </c>
      <c r="E58" s="27">
        <v>11291</v>
      </c>
      <c r="F58" s="28">
        <f>+D58/E58-1</f>
        <v>-0.76946240368435037</v>
      </c>
      <c r="G58" s="28"/>
      <c r="H58" s="28"/>
      <c r="I58" s="29"/>
      <c r="J58" s="27">
        <v>31532</v>
      </c>
      <c r="K58" s="27">
        <v>56555</v>
      </c>
      <c r="L58" s="28">
        <f>+J58/K58-1</f>
        <v>-0.4424542480770931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1127</v>
      </c>
      <c r="E60" s="27">
        <v>6005</v>
      </c>
      <c r="F60" s="28">
        <f t="shared" ref="F60:F62" si="6">+D60/E60-1</f>
        <v>-0.81232306411323896</v>
      </c>
      <c r="G60" s="28"/>
      <c r="H60" s="28"/>
      <c r="I60" s="29"/>
      <c r="J60" s="27">
        <v>11203</v>
      </c>
      <c r="K60" s="27">
        <v>26977</v>
      </c>
      <c r="L60" s="28">
        <f t="shared" ref="L60:L62" si="7">+J60/K60-1</f>
        <v>-0.58472031730733587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3730</v>
      </c>
      <c r="E62" s="33">
        <f>SUM(E58:E60)</f>
        <v>17296</v>
      </c>
      <c r="F62" s="34">
        <f t="shared" si="6"/>
        <v>-0.78434320074005548</v>
      </c>
      <c r="G62" s="34"/>
      <c r="H62" s="34"/>
      <c r="I62" s="29"/>
      <c r="J62" s="33">
        <f>SUM(J58:J60)</f>
        <v>42735</v>
      </c>
      <c r="K62" s="33">
        <f>SUM(K58:K60)</f>
        <v>83532</v>
      </c>
      <c r="L62" s="34">
        <f t="shared" si="7"/>
        <v>-0.48839965522195083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2020</vt:lpstr>
      <vt:lpstr>'JUN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2020-07-07T16:17:04Z</cp:lastPrinted>
  <dcterms:created xsi:type="dcterms:W3CDTF">2012-09-06T08:36:43Z</dcterms:created>
  <dcterms:modified xsi:type="dcterms:W3CDTF">2020-07-07T16:23:03Z</dcterms:modified>
</cp:coreProperties>
</file>