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3\"/>
    </mc:Choice>
  </mc:AlternateContent>
  <bookViews>
    <workbookView xWindow="0" yWindow="300" windowWidth="24240" windowHeight="13440"/>
  </bookViews>
  <sheets>
    <sheet name="JUL 2013" sheetId="9" r:id="rId1"/>
  </sheets>
  <calcPr calcId="152511"/>
</workbook>
</file>

<file path=xl/calcChain.xml><?xml version="1.0" encoding="utf-8"?>
<calcChain xmlns="http://schemas.openxmlformats.org/spreadsheetml/2006/main">
  <c r="K61" i="9" l="1"/>
  <c r="D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<sst xmlns="http://schemas.openxmlformats.org/spreadsheetml/2006/main" count="30" uniqueCount="16">
  <si>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</si>
  <si>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</si>
  <si>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</si>
  <si>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</si>
  <si>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</si>
  <si>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</si>
  <si>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</si>
  <si>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</si>
  <si>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</si>
  <si>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</si>
  <si>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</si>
  <si>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</si>
  <si>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</si>
  <si>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t>JUL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</si>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</sst>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C9" sqref="C9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0" t="s">
        <v>14</v>
      </c>
      <c r="D3" s="40"/>
      <c r="E3" s="40"/>
      <c r="F3" s="40"/>
      <c r="G3" s="40"/>
      <c r="H3" s="40"/>
      <c r="I3" s="40"/>
      <c r="J3" s="40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13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2013</v>
      </c>
      <c r="E11" s="25">
        <v>2012</v>
      </c>
      <c r="F11" s="25" t="s">
        <v>7</v>
      </c>
      <c r="G11" s="25"/>
      <c r="H11" s="25"/>
      <c r="I11" s="22"/>
      <c r="J11" s="25">
        <v>2013</v>
      </c>
      <c r="K11" s="25">
        <v>2012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464425</v>
      </c>
      <c r="E13" s="27">
        <v>424752</v>
      </c>
      <c r="F13" s="28">
        <f>+D13/E13-1</f>
        <v>9.3402738539194674E-2</v>
      </c>
      <c r="G13" s="28"/>
      <c r="H13" s="28"/>
      <c r="I13" s="29"/>
      <c r="J13" s="27">
        <v>1793399</v>
      </c>
      <c r="K13" s="27">
        <v>1541409</v>
      </c>
      <c r="L13" s="28">
        <f>+J13/K13-1</f>
        <v>0.16348029627438265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39746</v>
      </c>
      <c r="E15" s="27">
        <v>45122</v>
      </c>
      <c r="F15" s="28">
        <f t="shared" ref="F15:F23" si="0">+D15/E15-1</f>
        <v>-0.11914365497983248</v>
      </c>
      <c r="G15" s="28"/>
      <c r="H15" s="28"/>
      <c r="I15" s="29"/>
      <c r="J15" s="27">
        <v>225535</v>
      </c>
      <c r="K15" s="27">
        <v>240355</v>
      </c>
      <c r="L15" s="28">
        <f t="shared" ref="L15:L23" si="1">+J15/K15-1</f>
        <v>-6.1658796363711965E-2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15507</v>
      </c>
      <c r="E17" s="27">
        <v>20103</v>
      </c>
      <c r="F17" s="28">
        <f t="shared" si="0"/>
        <v>-0.22862259364273985</v>
      </c>
      <c r="G17" s="28"/>
      <c r="H17" s="28"/>
      <c r="I17" s="29"/>
      <c r="J17" s="27">
        <v>107130</v>
      </c>
      <c r="K17" s="27">
        <v>121087</v>
      </c>
      <c r="L17" s="28">
        <f t="shared" si="1"/>
        <v>-0.11526423150296894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10221</v>
      </c>
      <c r="E19" s="27">
        <v>9553</v>
      </c>
      <c r="F19" s="28">
        <f t="shared" si="0"/>
        <v>6.9925677797550545E-2</v>
      </c>
      <c r="G19" s="28"/>
      <c r="H19" s="28"/>
      <c r="I19" s="29"/>
      <c r="J19" s="27">
        <v>54989</v>
      </c>
      <c r="K19" s="27">
        <v>57907</v>
      </c>
      <c r="L19" s="28">
        <f t="shared" si="1"/>
        <v>-5.0391144421227163E-2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9249</v>
      </c>
      <c r="E21" s="27">
        <v>11942</v>
      </c>
      <c r="F21" s="28">
        <f t="shared" si="0"/>
        <v>-0.22550661530731875</v>
      </c>
      <c r="G21" s="28"/>
      <c r="H21" s="28"/>
      <c r="I21" s="29"/>
      <c r="J21" s="27">
        <v>53019</v>
      </c>
      <c r="K21" s="27">
        <v>55097</v>
      </c>
      <c r="L21" s="28">
        <f t="shared" si="1"/>
        <v>-3.7715302103562776E-2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539148</v>
      </c>
      <c r="E23" s="33">
        <f>SUM(E13:E21)</f>
        <v>511472</v>
      </c>
      <c r="F23" s="34">
        <f t="shared" si="0"/>
        <v>5.4110488941721213E-2</v>
      </c>
      <c r="G23" s="34"/>
      <c r="H23" s="34"/>
      <c r="I23" s="29"/>
      <c r="J23" s="33">
        <f>SUM(J13:J21)</f>
        <v>2234072</v>
      </c>
      <c r="K23" s="33">
        <f>SUM(K13:K21)</f>
        <v>2015855</v>
      </c>
      <c r="L23" s="34">
        <f t="shared" si="1"/>
        <v>0.108250345386945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7111</v>
      </c>
      <c r="E29" s="27">
        <v>6702</v>
      </c>
      <c r="F29" s="28">
        <f>+D29/E29-1</f>
        <v>6.1026559236049049E-2</v>
      </c>
      <c r="G29" s="28"/>
      <c r="H29" s="28"/>
      <c r="I29" s="29"/>
      <c r="J29" s="27">
        <v>36122</v>
      </c>
      <c r="K29" s="27">
        <v>33762</v>
      </c>
      <c r="L29" s="28">
        <f>+J29/K29-1</f>
        <v>6.9901072211361992E-2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6844</v>
      </c>
      <c r="E31" s="27">
        <v>6483</v>
      </c>
      <c r="F31" s="28">
        <f t="shared" ref="F31:F39" si="2">+D31/E31-1</f>
        <v>5.5684096868733546E-2</v>
      </c>
      <c r="G31" s="28"/>
      <c r="H31" s="28"/>
      <c r="I31" s="29"/>
      <c r="J31" s="27">
        <v>34148</v>
      </c>
      <c r="K31" s="27">
        <v>32858</v>
      </c>
      <c r="L31" s="28">
        <f t="shared" ref="L31:L39" si="3">+J31/K31-1</f>
        <v>3.9259845395337445E-2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1940</v>
      </c>
      <c r="E33" s="27">
        <v>2074</v>
      </c>
      <c r="F33" s="28">
        <f t="shared" si="2"/>
        <v>-6.4609450337512087E-2</v>
      </c>
      <c r="G33" s="28"/>
      <c r="H33" s="28"/>
      <c r="I33" s="29"/>
      <c r="J33" s="27">
        <v>9530</v>
      </c>
      <c r="K33" s="27">
        <v>9588</v>
      </c>
      <c r="L33" s="28">
        <f t="shared" si="3"/>
        <v>-6.0492282019191101E-3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386</v>
      </c>
      <c r="E35" s="27">
        <v>410</v>
      </c>
      <c r="F35" s="28">
        <f t="shared" si="2"/>
        <v>-5.8536585365853711E-2</v>
      </c>
      <c r="G35" s="28"/>
      <c r="H35" s="28"/>
      <c r="I35" s="29"/>
      <c r="J35" s="27">
        <v>1879</v>
      </c>
      <c r="K35" s="27">
        <v>2134</v>
      </c>
      <c r="L35" s="28">
        <f t="shared" si="3"/>
        <v>-0.11949390815370198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1266</v>
      </c>
      <c r="E37" s="27">
        <v>1642</v>
      </c>
      <c r="F37" s="28">
        <f t="shared" si="2"/>
        <v>-0.22898903775883073</v>
      </c>
      <c r="G37" s="28"/>
      <c r="H37" s="28"/>
      <c r="I37" s="29"/>
      <c r="J37" s="27">
        <v>6823</v>
      </c>
      <c r="K37" s="27">
        <v>7010</v>
      </c>
      <c r="L37" s="28">
        <f t="shared" si="3"/>
        <v>-2.6676176890156889E-2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17547</v>
      </c>
      <c r="E39" s="33">
        <f>SUM(E29:E37)</f>
        <v>17311</v>
      </c>
      <c r="F39" s="34">
        <f t="shared" si="2"/>
        <v>1.3632950147305145E-2</v>
      </c>
      <c r="G39" s="34"/>
      <c r="H39" s="34"/>
      <c r="I39" s="29"/>
      <c r="J39" s="33">
        <f>SUM(J29:J37)</f>
        <v>88502</v>
      </c>
      <c r="K39" s="33">
        <f>SUM(K29:K37)</f>
        <v>85352</v>
      </c>
      <c r="L39" s="34">
        <f t="shared" si="3"/>
        <v>3.6905989314837351E-2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3356</v>
      </c>
      <c r="E44" s="27">
        <v>3115</v>
      </c>
      <c r="F44" s="28">
        <f>+D44/E44-1</f>
        <v>7.7367576243980718E-2</v>
      </c>
      <c r="G44" s="28"/>
      <c r="H44" s="28"/>
      <c r="I44" s="29"/>
      <c r="J44" s="27">
        <v>24112</v>
      </c>
      <c r="K44" s="27">
        <v>23154</v>
      </c>
      <c r="L44" s="28">
        <f>+J44/K44-1</f>
        <v>4.137514036451595E-2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101</v>
      </c>
      <c r="E46" s="27">
        <v>103</v>
      </c>
      <c r="F46" s="28">
        <f t="shared" ref="F46:F54" si="4">+D46/E46-1</f>
        <v>-1.9417475728155331E-2</v>
      </c>
      <c r="G46" s="28"/>
      <c r="H46" s="28"/>
      <c r="I46" s="29"/>
      <c r="J46" s="27">
        <v>557</v>
      </c>
      <c r="K46" s="27">
        <v>605</v>
      </c>
      <c r="L46" s="28">
        <f t="shared" ref="L46:L54" si="5">+J46/K46-1</f>
        <v>-7.9338842975206658E-2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34</v>
      </c>
      <c r="E48" s="27">
        <v>53</v>
      </c>
      <c r="F48" s="28">
        <f t="shared" si="4"/>
        <v>-0.35849056603773588</v>
      </c>
      <c r="G48" s="28"/>
      <c r="H48" s="28"/>
      <c r="I48" s="29"/>
      <c r="J48" s="27">
        <v>163</v>
      </c>
      <c r="K48" s="27">
        <v>327</v>
      </c>
      <c r="L48" s="28">
        <f t="shared" si="5"/>
        <v>-0.50152905198776754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24</v>
      </c>
      <c r="E50" s="27">
        <v>20</v>
      </c>
      <c r="F50" s="28">
        <f t="shared" si="4"/>
        <v>0.19999999999999996</v>
      </c>
      <c r="G50" s="28"/>
      <c r="H50" s="28"/>
      <c r="I50" s="29"/>
      <c r="J50" s="27">
        <v>119</v>
      </c>
      <c r="K50" s="27">
        <v>110</v>
      </c>
      <c r="L50" s="28">
        <f t="shared" si="5"/>
        <v>8.181818181818179E-2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36</v>
      </c>
      <c r="E52" s="27">
        <v>35</v>
      </c>
      <c r="F52" s="28">
        <f t="shared" si="4"/>
        <v>2.857142857142847E-2</v>
      </c>
      <c r="G52" s="28"/>
      <c r="H52" s="28"/>
      <c r="I52" s="29"/>
      <c r="J52" s="27">
        <v>206</v>
      </c>
      <c r="K52" s="27">
        <v>206</v>
      </c>
      <c r="L52" s="28">
        <f t="shared" si="5"/>
        <v>0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>
        <v>206</v>
      </c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3551</v>
      </c>
      <c r="E54" s="33">
        <f>SUM(E44:E52)</f>
        <v>3326</v>
      </c>
      <c r="F54" s="34">
        <f t="shared" si="4"/>
        <v>6.7648827420324631E-2</v>
      </c>
      <c r="G54" s="34"/>
      <c r="H54" s="34"/>
      <c r="I54" s="29"/>
      <c r="J54" s="33">
        <f>SUM(J44:J52)</f>
        <v>25157</v>
      </c>
      <c r="K54" s="33">
        <f>SUM(K44:K53)</f>
        <v>24608</v>
      </c>
      <c r="L54" s="34">
        <f t="shared" si="5"/>
        <v>2.2309817945383559E-2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7799</v>
      </c>
      <c r="E59" s="27">
        <v>7436</v>
      </c>
      <c r="F59" s="28">
        <f>+D59/E59-1</f>
        <v>4.8816568047337361E-2</v>
      </c>
      <c r="G59" s="28"/>
      <c r="H59" s="28"/>
      <c r="I59" s="29"/>
      <c r="J59" s="27">
        <v>18512</v>
      </c>
      <c r="K59" s="27">
        <v>44471</v>
      </c>
      <c r="L59" s="28">
        <f>+J59/K59-1</f>
        <v>-0.58372872208855209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2187+2171</f>
        <v>4358</v>
      </c>
      <c r="E61" s="27">
        <v>4224</v>
      </c>
      <c r="F61" s="28">
        <f t="shared" ref="F61:F63" si="6">+D61/E61-1</f>
        <v>3.1723484848484862E-2</v>
      </c>
      <c r="G61" s="28"/>
      <c r="H61" s="28"/>
      <c r="I61" s="29"/>
      <c r="J61" s="27">
        <v>45414</v>
      </c>
      <c r="K61" s="27">
        <f>8577+8582</f>
        <v>17159</v>
      </c>
      <c r="L61" s="28">
        <f t="shared" ref="L61:L63" si="7">+J61/K61-1</f>
        <v>1.6466577306369836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12157</v>
      </c>
      <c r="E63" s="33">
        <f>SUM(E59:E61)</f>
        <v>11660</v>
      </c>
      <c r="F63" s="34">
        <f t="shared" si="6"/>
        <v>4.2624356775300187E-2</v>
      </c>
      <c r="G63" s="34"/>
      <c r="H63" s="34"/>
      <c r="I63" s="29"/>
      <c r="J63" s="33">
        <f>SUM(J59:J61)</f>
        <v>63926</v>
      </c>
      <c r="K63" s="33">
        <f>SUM(K59:K61)</f>
        <v>61630</v>
      </c>
      <c r="L63" s="34">
        <f t="shared" si="7"/>
        <v>3.7254583806587638E-2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2013-08-28T16:17:40Z</cp:lastPrinted>
  <dcterms:created xsi:type="dcterms:W3CDTF">2012-09-06T08:36:43Z</dcterms:created>
  <dcterms:modified xsi:type="dcterms:W3CDTF">2014-07-21T14:45:16Z</dcterms:modified>
</cp:coreProperties>
</file>