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3E091C55-B8FC-4DC5-8C53-BAD0984BDFD2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JUL 2020" sheetId="9" r:id="rId1"/>
  </sheets>
  <definedNames>
    <definedName name="_xlnm.Print_Area" localSheetId="0">'JUL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9" l="1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<sst xmlns="http://schemas.openxmlformats.org/spreadsheetml/2006/main" count="30" uniqueCount="16">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</sst>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5" zoomScale="115" zoomScaleNormal="115" zoomScalePageLayoutView="150" workbookViewId="0">
      <selection activeCell="R45" sqref="R45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v>2020</v>
      </c>
      <c r="K10" s="25">
        <v>2019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131611</v>
      </c>
      <c r="E12" s="27">
        <v>843473</v>
      </c>
      <c r="F12" s="28">
        <f>+D12/E12-1</f>
        <v>-0.84396536700048497</v>
      </c>
      <c r="G12" s="28"/>
      <c r="H12" s="28"/>
      <c r="I12" s="29"/>
      <c r="J12" s="27">
        <v>1156333</v>
      </c>
      <c r="K12" s="27">
        <v>4316711</v>
      </c>
      <c r="L12" s="28">
        <f>+J12/K12-1</f>
        <v>-0.73212638047810019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20360</v>
      </c>
      <c r="E14" s="27">
        <v>36991</v>
      </c>
      <c r="F14" s="28">
        <f t="shared" ref="F14:F22" si="0">+D14/E14-1</f>
        <v>-0.44959584763861482</v>
      </c>
      <c r="G14" s="28"/>
      <c r="H14" s="28"/>
      <c r="I14" s="29"/>
      <c r="J14" s="27">
        <v>103892</v>
      </c>
      <c r="K14" s="27">
        <v>203168</v>
      </c>
      <c r="L14" s="28">
        <f t="shared" ref="L14:L22" si="1">+J14/K14-1</f>
        <v>-0.48863994329815719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8437</v>
      </c>
      <c r="E16" s="27">
        <v>15118</v>
      </c>
      <c r="F16" s="28">
        <f t="shared" si="0"/>
        <v>-0.4419235348591084</v>
      </c>
      <c r="G16" s="28"/>
      <c r="H16" s="28"/>
      <c r="I16" s="29"/>
      <c r="J16" s="27">
        <v>52386</v>
      </c>
      <c r="K16" s="27">
        <v>110524</v>
      </c>
      <c r="L16" s="28">
        <f t="shared" si="1"/>
        <v>-0.52602149759328287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6330</v>
      </c>
      <c r="E18" s="27">
        <v>8009</v>
      </c>
      <c r="F18" s="28">
        <f t="shared" si="0"/>
        <v>-0.20963915594955673</v>
      </c>
      <c r="G18" s="28"/>
      <c r="H18" s="28"/>
      <c r="I18" s="29"/>
      <c r="J18" s="27">
        <v>28428</v>
      </c>
      <c r="K18" s="27">
        <v>47527</v>
      </c>
      <c r="L18" s="28">
        <f t="shared" si="1"/>
        <v>-0.40185578723672855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4960</v>
      </c>
      <c r="E20" s="27">
        <v>7331</v>
      </c>
      <c r="F20" s="28">
        <f t="shared" si="0"/>
        <v>-0.32342108852816809</v>
      </c>
      <c r="G20" s="28"/>
      <c r="H20" s="28"/>
      <c r="I20" s="29"/>
      <c r="J20" s="27">
        <v>22037</v>
      </c>
      <c r="K20" s="27">
        <v>47531</v>
      </c>
      <c r="L20" s="28">
        <f t="shared" si="1"/>
        <v>-0.53636574025372918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171698</v>
      </c>
      <c r="E22" s="33">
        <f>SUM(E12:E20)</f>
        <v>910922</v>
      </c>
      <c r="F22" s="34">
        <f t="shared" si="0"/>
        <v>-0.81151185282603777</v>
      </c>
      <c r="G22" s="34"/>
      <c r="H22" s="34"/>
      <c r="I22" s="29"/>
      <c r="J22" s="33">
        <f>SUM(J12:J20)</f>
        <v>1363076</v>
      </c>
      <c r="K22" s="33">
        <f>SUM(K12:K20)</f>
        <v>4725461</v>
      </c>
      <c r="L22" s="34">
        <f t="shared" si="1"/>
        <v>-0.71154645017703033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4854</v>
      </c>
      <c r="E28" s="27">
        <v>9542</v>
      </c>
      <c r="F28" s="28">
        <f>+D28/E28-1</f>
        <v>-0.49130161391741778</v>
      </c>
      <c r="G28" s="28"/>
      <c r="H28" s="28"/>
      <c r="I28" s="29"/>
      <c r="J28" s="27">
        <v>29235</v>
      </c>
      <c r="K28" s="27">
        <v>51067</v>
      </c>
      <c r="L28" s="28">
        <f>+J28/K28-1</f>
        <v>-0.42751679166585077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5720</v>
      </c>
      <c r="E30" s="27">
        <v>6234</v>
      </c>
      <c r="F30" s="28">
        <f t="shared" ref="F30:F38" si="2">+D30/E30-1</f>
        <v>-8.2451074751363485E-2</v>
      </c>
      <c r="G30" s="28"/>
      <c r="H30" s="28"/>
      <c r="I30" s="29"/>
      <c r="J30" s="27">
        <v>25050</v>
      </c>
      <c r="K30" s="27">
        <v>36461</v>
      </c>
      <c r="L30" s="28">
        <f t="shared" ref="L30:L38" si="3">+J30/K30-1</f>
        <v>-0.31296453745097497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1072</v>
      </c>
      <c r="E32" s="27">
        <v>1630</v>
      </c>
      <c r="F32" s="28">
        <f t="shared" si="2"/>
        <v>-0.3423312883435583</v>
      </c>
      <c r="G32" s="28"/>
      <c r="H32" s="28"/>
      <c r="I32" s="29"/>
      <c r="J32" s="27">
        <v>5285</v>
      </c>
      <c r="K32" s="27">
        <v>8990</v>
      </c>
      <c r="L32" s="28">
        <f t="shared" si="3"/>
        <v>-0.41212458286985543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231</v>
      </c>
      <c r="E34" s="27">
        <v>319</v>
      </c>
      <c r="F34" s="28">
        <f t="shared" si="2"/>
        <v>-0.27586206896551724</v>
      </c>
      <c r="G34" s="28"/>
      <c r="H34" s="28"/>
      <c r="I34" s="29"/>
      <c r="J34" s="27">
        <v>1260</v>
      </c>
      <c r="K34" s="27">
        <v>1867</v>
      </c>
      <c r="L34" s="28">
        <f t="shared" si="3"/>
        <v>-0.32512051419389398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972</v>
      </c>
      <c r="E36" s="27">
        <v>1273</v>
      </c>
      <c r="F36" s="28">
        <f t="shared" si="2"/>
        <v>-0.23644933228593867</v>
      </c>
      <c r="G36" s="28"/>
      <c r="H36" s="28"/>
      <c r="I36" s="29"/>
      <c r="J36" s="27">
        <v>4442</v>
      </c>
      <c r="K36" s="27">
        <v>6872</v>
      </c>
      <c r="L36" s="28">
        <f t="shared" si="3"/>
        <v>-0.35360884749708965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12849</v>
      </c>
      <c r="E38" s="33">
        <f>SUM(E28:E36)</f>
        <v>18998</v>
      </c>
      <c r="F38" s="34">
        <f t="shared" si="2"/>
        <v>-0.32366564901568584</v>
      </c>
      <c r="G38" s="34"/>
      <c r="H38" s="34"/>
      <c r="I38" s="29"/>
      <c r="J38" s="33">
        <f>SUM(J28:J36)</f>
        <v>65272</v>
      </c>
      <c r="K38" s="33">
        <f>SUM(K28:K36)</f>
        <v>105257</v>
      </c>
      <c r="L38" s="34">
        <f t="shared" si="3"/>
        <v>-0.37987972296379335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3844</v>
      </c>
      <c r="E43" s="27">
        <v>4042</v>
      </c>
      <c r="F43" s="28">
        <f>+D43/E43-1</f>
        <v>-4.8985650667986103E-2</v>
      </c>
      <c r="G43" s="28"/>
      <c r="H43" s="28"/>
      <c r="I43" s="29"/>
      <c r="J43" s="27">
        <v>28615</v>
      </c>
      <c r="K43" s="27">
        <v>31874</v>
      </c>
      <c r="L43" s="28">
        <f>+J43/K43-1</f>
        <v>-0.10224634498337204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43.8</v>
      </c>
      <c r="E45" s="39">
        <v>59.5</v>
      </c>
      <c r="F45" s="28">
        <f t="shared" ref="F45:F53" si="4">+D45/E45-1</f>
        <v>-0.26386554621848746</v>
      </c>
      <c r="G45" s="28"/>
      <c r="H45" s="28"/>
      <c r="I45" s="29"/>
      <c r="J45" s="39">
        <v>280.7</v>
      </c>
      <c r="K45" s="39">
        <v>371.4</v>
      </c>
      <c r="L45" s="28">
        <f t="shared" ref="L45:L53" si="5">+J45/K45-1</f>
        <v>-0.24421109316101242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23.9</v>
      </c>
      <c r="E47" s="39">
        <v>23.2</v>
      </c>
      <c r="F47" s="28">
        <f t="shared" si="4"/>
        <v>3.0172413793103425E-2</v>
      </c>
      <c r="G47" s="28"/>
      <c r="H47" s="28"/>
      <c r="I47" s="29"/>
      <c r="J47" s="39">
        <v>143.9</v>
      </c>
      <c r="K47" s="39">
        <v>151.80000000000001</v>
      </c>
      <c r="L47" s="28">
        <f t="shared" si="5"/>
        <v>-5.2042160737812981E-2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12.2</v>
      </c>
      <c r="E49" s="39">
        <v>12.7</v>
      </c>
      <c r="F49" s="28">
        <f t="shared" si="4"/>
        <v>-3.9370078740157521E-2</v>
      </c>
      <c r="G49" s="28"/>
      <c r="H49" s="28"/>
      <c r="I49" s="29"/>
      <c r="J49" s="39">
        <v>56.5</v>
      </c>
      <c r="K49" s="39">
        <v>69.5</v>
      </c>
      <c r="L49" s="28">
        <f t="shared" si="5"/>
        <v>-0.18705035971223016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15</v>
      </c>
      <c r="E51" s="39">
        <v>19.3</v>
      </c>
      <c r="F51" s="28">
        <f t="shared" si="4"/>
        <v>-0.22279792746113991</v>
      </c>
      <c r="G51" s="28"/>
      <c r="H51" s="28"/>
      <c r="I51" s="29"/>
      <c r="J51" s="39">
        <v>83.7</v>
      </c>
      <c r="K51" s="39">
        <v>119.7</v>
      </c>
      <c r="L51" s="28">
        <f t="shared" si="5"/>
        <v>-0.3007518796992481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3938.9</v>
      </c>
      <c r="E53" s="33">
        <f>SUM(E43:E51)</f>
        <v>4156.7</v>
      </c>
      <c r="F53" s="34">
        <f t="shared" si="4"/>
        <v>-5.239733442394201E-2</v>
      </c>
      <c r="G53" s="34"/>
      <c r="H53" s="34"/>
      <c r="I53" s="29"/>
      <c r="J53" s="33">
        <f>SUM(J43:J51)</f>
        <v>29179.800000000003</v>
      </c>
      <c r="K53" s="33">
        <f>SUM(K43:K51)</f>
        <v>32586.400000000001</v>
      </c>
      <c r="L53" s="34">
        <f t="shared" si="5"/>
        <v>-0.10454054452164085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3221</v>
      </c>
      <c r="E58" s="27">
        <v>12324</v>
      </c>
      <c r="F58" s="28">
        <f>+D58/E58-1</f>
        <v>-0.7386400519311912</v>
      </c>
      <c r="G58" s="28"/>
      <c r="H58" s="28"/>
      <c r="I58" s="29"/>
      <c r="J58" s="27">
        <v>34753</v>
      </c>
      <c r="K58" s="27">
        <v>68879</v>
      </c>
      <c r="L58" s="28">
        <f>+J58/K58-1</f>
        <v>-0.49544854019367301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f>1033+994</f>
        <v>2027</v>
      </c>
      <c r="E60" s="27">
        <v>6450</v>
      </c>
      <c r="F60" s="28">
        <f t="shared" ref="F60:F62" si="6">+D60/E60-1</f>
        <v>-0.68573643410852714</v>
      </c>
      <c r="G60" s="28"/>
      <c r="H60" s="28"/>
      <c r="I60" s="29"/>
      <c r="J60" s="27">
        <v>13230</v>
      </c>
      <c r="K60" s="27">
        <v>33427</v>
      </c>
      <c r="L60" s="28">
        <f t="shared" ref="L60:L62" si="7">+J60/K60-1</f>
        <v>-0.60421216381966669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5248</v>
      </c>
      <c r="E62" s="33">
        <f>SUM(E58:E60)</f>
        <v>18774</v>
      </c>
      <c r="F62" s="34">
        <f t="shared" si="6"/>
        <v>-0.72046447214232456</v>
      </c>
      <c r="G62" s="34"/>
      <c r="H62" s="34"/>
      <c r="I62" s="29"/>
      <c r="J62" s="33">
        <f>SUM(J58:J60)</f>
        <v>47983</v>
      </c>
      <c r="K62" s="33">
        <f>SUM(K58:K60)</f>
        <v>102306</v>
      </c>
      <c r="L62" s="34">
        <f t="shared" si="7"/>
        <v>-0.53098547494770587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2020</vt:lpstr>
      <vt:lpstr>'JUL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2020-08-17T16:51:06Z</cp:lastPrinted>
  <dcterms:created xsi:type="dcterms:W3CDTF">2012-09-06T08:36:43Z</dcterms:created>
  <dcterms:modified xsi:type="dcterms:W3CDTF">2020-08-17T16:54:44Z</dcterms:modified>
</cp:coreProperties>
</file>