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bookViews>
    <workbookView xWindow="0" yWindow="0" windowWidth="25125" windowHeight="14235"/>
  </bookViews>
  <sheets>
    <sheet name="AUG 2018" sheetId="9" r:id="rId1"/>
  </sheets>
  <definedNames>
    <definedName name="_xlnm.Print_Area" localSheetId="0">'AUG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<sst xmlns="http://schemas.openxmlformats.org/spreadsheetml/2006/main" count="30" uniqueCount="16">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</sst>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topLeftCell="A13" zoomScale="115" zoomScaleNormal="115" zoomScalePageLayoutView="150" workbookViewId="0">
      <selection activeCell="U38" sqref="U38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1189250</v>
      </c>
      <c r="E12" s="27">
        <v>1081409</v>
      </c>
      <c r="F12" s="28">
        <f>+D12/E12-1</f>
        <v>9.9722676619114603E-2</v>
      </c>
      <c r="G12" s="28"/>
      <c r="H12" s="28"/>
      <c r="I12" s="29"/>
      <c r="J12" s="27">
        <v>6737067</v>
      </c>
      <c r="K12" s="27">
        <v>5954761</v>
      </c>
      <c r="L12" s="28">
        <f>+J12/K12-1</f>
        <v>0.13137487801777437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45833</v>
      </c>
      <c r="E14" s="27">
        <v>47589</v>
      </c>
      <c r="F14" s="28">
        <f t="shared" ref="F14:F22" si="0">+D14/E14-1</f>
        <v>-3.6899283447855646E-2</v>
      </c>
      <c r="G14" s="28"/>
      <c r="H14" s="28"/>
      <c r="I14" s="29"/>
      <c r="J14" s="27">
        <v>277726</v>
      </c>
      <c r="K14" s="27">
        <v>291131</v>
      </c>
      <c r="L14" s="28">
        <f t="shared" ref="L14:L22" si="1">+J14/K14-1</f>
        <v>-4.6044564130923837E-2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17387</v>
      </c>
      <c r="E16" s="27">
        <v>18317</v>
      </c>
      <c r="F16" s="28">
        <f t="shared" si="0"/>
        <v>-5.0772506414805907E-2</v>
      </c>
      <c r="G16" s="28"/>
      <c r="H16" s="28"/>
      <c r="I16" s="29"/>
      <c r="J16" s="27">
        <v>134541</v>
      </c>
      <c r="K16" s="27">
        <v>134316</v>
      </c>
      <c r="L16" s="28">
        <f t="shared" si="1"/>
        <v>1.675154114178401E-3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8505</v>
      </c>
      <c r="E18" s="27">
        <v>9711</v>
      </c>
      <c r="F18" s="28">
        <f t="shared" si="0"/>
        <v>-0.12418906394810014</v>
      </c>
      <c r="G18" s="28"/>
      <c r="H18" s="28"/>
      <c r="I18" s="29"/>
      <c r="J18" s="27">
        <v>62847</v>
      </c>
      <c r="K18" s="27">
        <v>65381</v>
      </c>
      <c r="L18" s="28">
        <f t="shared" si="1"/>
        <v>-3.8757437175937937E-2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10097</v>
      </c>
      <c r="E20" s="27">
        <v>10628</v>
      </c>
      <c r="F20" s="28">
        <f t="shared" si="0"/>
        <v>-4.996236356793371E-2</v>
      </c>
      <c r="G20" s="28"/>
      <c r="H20" s="28"/>
      <c r="I20" s="29"/>
      <c r="J20" s="27">
        <v>61135</v>
      </c>
      <c r="K20" s="27">
        <v>63895</v>
      </c>
      <c r="L20" s="28">
        <f t="shared" si="1"/>
        <v>-4.3195868221300615E-2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1271072</v>
      </c>
      <c r="E22" s="33">
        <f>SUM(E12:E20)</f>
        <v>1167654</v>
      </c>
      <c r="F22" s="34">
        <f t="shared" si="0"/>
        <v>8.8569045282249625E-2</v>
      </c>
      <c r="G22" s="34"/>
      <c r="H22" s="34"/>
      <c r="I22" s="29"/>
      <c r="J22" s="33">
        <f>SUM(J12:J20)</f>
        <v>7273316</v>
      </c>
      <c r="K22" s="33">
        <f>SUM(K12:K20)</f>
        <v>6509484</v>
      </c>
      <c r="L22" s="34">
        <f t="shared" si="1"/>
        <v>0.11734140524809655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9507</v>
      </c>
      <c r="E28" s="27">
        <v>9287</v>
      </c>
      <c r="F28" s="28">
        <f>+D28/E28-1</f>
        <v>2.3689027673091445E-2</v>
      </c>
      <c r="G28" s="28"/>
      <c r="H28" s="28"/>
      <c r="I28" s="29"/>
      <c r="J28" s="27">
        <v>68142</v>
      </c>
      <c r="K28" s="27">
        <v>62250</v>
      </c>
      <c r="L28" s="28">
        <f>+J28/K28-1</f>
        <v>9.4650602409638518E-2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6590</v>
      </c>
      <c r="E30" s="27">
        <v>5423</v>
      </c>
      <c r="F30" s="28">
        <f t="shared" ref="F30:F38" si="2">+D30/E30-1</f>
        <v>0.21519454176654995</v>
      </c>
      <c r="G30" s="28"/>
      <c r="H30" s="28"/>
      <c r="I30" s="29"/>
      <c r="J30" s="27">
        <v>42546</v>
      </c>
      <c r="K30" s="27">
        <v>44353</v>
      </c>
      <c r="L30" s="28">
        <f t="shared" ref="L30:L38" si="3">+J30/K30-1</f>
        <v>-4.074132527675689E-2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1738</v>
      </c>
      <c r="E32" s="27">
        <v>2422</v>
      </c>
      <c r="F32" s="28">
        <f t="shared" si="2"/>
        <v>-0.282411230388109</v>
      </c>
      <c r="G32" s="28"/>
      <c r="H32" s="28"/>
      <c r="I32" s="29"/>
      <c r="J32" s="27">
        <v>11097</v>
      </c>
      <c r="K32" s="27">
        <v>14164</v>
      </c>
      <c r="L32" s="28">
        <f t="shared" si="3"/>
        <v>-0.21653487715334652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246</v>
      </c>
      <c r="E34" s="27">
        <v>306</v>
      </c>
      <c r="F34" s="28">
        <f t="shared" si="2"/>
        <v>-0.19607843137254899</v>
      </c>
      <c r="G34" s="28"/>
      <c r="H34" s="28"/>
      <c r="I34" s="29"/>
      <c r="J34" s="27">
        <v>2111</v>
      </c>
      <c r="K34" s="27">
        <v>2179</v>
      </c>
      <c r="L34" s="28">
        <f t="shared" si="3"/>
        <v>-3.1206975676915993E-2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1857</v>
      </c>
      <c r="E36" s="27">
        <v>1661</v>
      </c>
      <c r="F36" s="28">
        <f t="shared" si="2"/>
        <v>0.11800120409391934</v>
      </c>
      <c r="G36" s="28"/>
      <c r="H36" s="28"/>
      <c r="I36" s="29"/>
      <c r="J36" s="27">
        <v>8825</v>
      </c>
      <c r="K36" s="27">
        <v>8732</v>
      </c>
      <c r="L36" s="28">
        <f t="shared" si="3"/>
        <v>1.0650480989464084E-2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19938</v>
      </c>
      <c r="E38" s="33">
        <f>SUM(E28:E36)</f>
        <v>19099</v>
      </c>
      <c r="F38" s="34">
        <f t="shared" si="2"/>
        <v>4.3929001518404176E-2</v>
      </c>
      <c r="G38" s="34"/>
      <c r="H38" s="34"/>
      <c r="I38" s="29"/>
      <c r="J38" s="33">
        <f>SUM(J28:J36)</f>
        <v>132721</v>
      </c>
      <c r="K38" s="33">
        <f>SUM(K28:K36)</f>
        <v>131678</v>
      </c>
      <c r="L38" s="34">
        <f t="shared" si="3"/>
        <v>7.920837193760466E-3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3214</v>
      </c>
      <c r="E43" s="27">
        <v>5160</v>
      </c>
      <c r="F43" s="28">
        <f>+D43/E43-1</f>
        <v>-0.37713178294573646</v>
      </c>
      <c r="G43" s="28"/>
      <c r="H43" s="28"/>
      <c r="I43" s="29"/>
      <c r="J43" s="27">
        <v>37239</v>
      </c>
      <c r="K43" s="27">
        <v>35449</v>
      </c>
      <c r="L43" s="28">
        <f>+J43/K43-1</f>
        <v>5.0495077435188662E-2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65.5</v>
      </c>
      <c r="E45" s="27">
        <v>67</v>
      </c>
      <c r="F45" s="28">
        <f t="shared" ref="F45:F53" si="4">+D45/E45-1</f>
        <v>-2.2388059701492491E-2</v>
      </c>
      <c r="G45" s="28"/>
      <c r="H45" s="28"/>
      <c r="I45" s="29"/>
      <c r="J45" s="27">
        <v>480.4</v>
      </c>
      <c r="K45" s="27">
        <v>510.3</v>
      </c>
      <c r="L45" s="28">
        <f t="shared" ref="L45:L53" si="5">+J45/K45-1</f>
        <v>-5.8592984518910485E-2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24.2</v>
      </c>
      <c r="E47" s="27">
        <v>36.6</v>
      </c>
      <c r="F47" s="28">
        <f t="shared" si="4"/>
        <v>-0.33879781420765032</v>
      </c>
      <c r="G47" s="28"/>
      <c r="H47" s="28"/>
      <c r="I47" s="29"/>
      <c r="J47" s="27">
        <v>179.8</v>
      </c>
      <c r="K47" s="27">
        <v>209.2</v>
      </c>
      <c r="L47" s="28">
        <f t="shared" si="5"/>
        <v>-0.14053537284894824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13</v>
      </c>
      <c r="E49" s="27">
        <v>17.3</v>
      </c>
      <c r="F49" s="28">
        <f t="shared" si="4"/>
        <v>-0.24855491329479773</v>
      </c>
      <c r="G49" s="28"/>
      <c r="H49" s="28"/>
      <c r="I49" s="29"/>
      <c r="J49" s="27">
        <v>92.9</v>
      </c>
      <c r="K49" s="27">
        <v>99.8</v>
      </c>
      <c r="L49" s="28">
        <f t="shared" si="5"/>
        <v>-6.9138276553106115E-2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7.5</v>
      </c>
      <c r="E51" s="27">
        <v>20.7</v>
      </c>
      <c r="F51" s="28">
        <f t="shared" si="4"/>
        <v>-0.6376811594202898</v>
      </c>
      <c r="G51" s="28"/>
      <c r="H51" s="28"/>
      <c r="I51" s="29"/>
      <c r="J51" s="27">
        <v>82.7</v>
      </c>
      <c r="K51" s="27">
        <v>187.3</v>
      </c>
      <c r="L51" s="28">
        <f t="shared" si="5"/>
        <v>-0.55846235985050718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3324.2</v>
      </c>
      <c r="E53" s="33">
        <f>SUM(E43:E51)</f>
        <v>5301.6</v>
      </c>
      <c r="F53" s="34">
        <f t="shared" si="4"/>
        <v>-0.37298174136109863</v>
      </c>
      <c r="G53" s="34"/>
      <c r="H53" s="34"/>
      <c r="I53" s="29"/>
      <c r="J53" s="33">
        <f>SUM(J43:J51)</f>
        <v>38074.800000000003</v>
      </c>
      <c r="K53" s="33">
        <f>SUM(K43:K51)</f>
        <v>36455.600000000006</v>
      </c>
      <c r="L53" s="34">
        <f t="shared" si="5"/>
        <v>4.4415672763580716E-2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11882</v>
      </c>
      <c r="E58" s="27">
        <v>12364</v>
      </c>
      <c r="F58" s="28">
        <f>+D58/E58-1</f>
        <v>-3.8984147525072843E-2</v>
      </c>
      <c r="G58" s="28"/>
      <c r="H58" s="28"/>
      <c r="I58" s="29"/>
      <c r="J58" s="27">
        <v>83987</v>
      </c>
      <c r="K58" s="27">
        <v>79883</v>
      </c>
      <c r="L58" s="28">
        <f>+J58/K58-1</f>
        <v>5.1375136136599719E-2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8240</v>
      </c>
      <c r="E60" s="27">
        <v>7645</v>
      </c>
      <c r="F60" s="28">
        <f t="shared" ref="F60:F62" si="6">+D60/E60-1</f>
        <v>7.7828646173969895E-2</v>
      </c>
      <c r="G60" s="28"/>
      <c r="H60" s="28"/>
      <c r="I60" s="29"/>
      <c r="J60" s="27">
        <v>48823</v>
      </c>
      <c r="K60" s="27">
        <v>44051</v>
      </c>
      <c r="L60" s="28">
        <f t="shared" ref="L60:L62" si="7">+J60/K60-1</f>
        <v>0.10832898231595189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20122</v>
      </c>
      <c r="E62" s="33">
        <f>SUM(E58:E60)</f>
        <v>20009</v>
      </c>
      <c r="F62" s="34">
        <f t="shared" si="6"/>
        <v>5.6474586436103813E-3</v>
      </c>
      <c r="G62" s="34"/>
      <c r="H62" s="34"/>
      <c r="I62" s="29"/>
      <c r="J62" s="33">
        <f>SUM(J58:J60)</f>
        <v>132810</v>
      </c>
      <c r="K62" s="33">
        <f>SUM(K58:K60)</f>
        <v>123934</v>
      </c>
      <c r="L62" s="34">
        <f t="shared" si="7"/>
        <v>7.1618764826439918E-2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2018</vt:lpstr>
      <vt:lpstr>'AUG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2018-09-14T15:29:08Z</cp:lastPrinted>
  <dcterms:created xsi:type="dcterms:W3CDTF">2012-09-06T08:36:43Z</dcterms:created>
  <dcterms:modified xsi:type="dcterms:W3CDTF">2018-09-14T15:41:17Z</dcterms:modified>
</cp:coreProperties>
</file>