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3A804ED0-E5CB-401A-AF95-998DC57D7131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AUG 2020" sheetId="9" r:id="rId1"/>
  </sheets>
  <definedNames>
    <definedName name="_xlnm.Print_Area" localSheetId="0">'AUG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<sst xmlns="http://schemas.openxmlformats.org/spreadsheetml/2006/main" count="30" uniqueCount="16">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</sst>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8" zoomScale="115" zoomScaleNormal="115" zoomScalePageLayoutView="150" workbookViewId="0">
      <selection activeCell="P47" sqref="P47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v>2020</v>
      </c>
      <c r="K10" s="25">
        <v>2019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134108</v>
      </c>
      <c r="E12" s="27">
        <v>840173</v>
      </c>
      <c r="F12" s="28">
        <f>+D12/E12-1</f>
        <v>-0.84038049306511875</v>
      </c>
      <c r="G12" s="28"/>
      <c r="H12" s="28"/>
      <c r="I12" s="29"/>
      <c r="J12" s="27">
        <v>1290096</v>
      </c>
      <c r="K12" s="27">
        <v>5156884</v>
      </c>
      <c r="L12" s="28">
        <f>+J12/K12-1</f>
        <v>-0.74983032389326576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16896</v>
      </c>
      <c r="E14" s="27">
        <v>38709</v>
      </c>
      <c r="F14" s="28">
        <f t="shared" ref="F14:F22" si="0">+D14/E14-1</f>
        <v>-0.56351236146632566</v>
      </c>
      <c r="G14" s="28"/>
      <c r="H14" s="28"/>
      <c r="I14" s="29"/>
      <c r="J14" s="27">
        <v>120788</v>
      </c>
      <c r="K14" s="27">
        <v>241877</v>
      </c>
      <c r="L14" s="28">
        <f t="shared" ref="L14:L22" si="1">+J14/K14-1</f>
        <v>-0.50062221707727483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7367</v>
      </c>
      <c r="E16" s="27">
        <v>15911</v>
      </c>
      <c r="F16" s="28">
        <f t="shared" si="0"/>
        <v>-0.53698699013261264</v>
      </c>
      <c r="G16" s="28"/>
      <c r="H16" s="28"/>
      <c r="I16" s="29"/>
      <c r="J16" s="27">
        <v>59753</v>
      </c>
      <c r="K16" s="27">
        <v>126435</v>
      </c>
      <c r="L16" s="28">
        <f t="shared" si="1"/>
        <v>-0.52740143156562658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5050</v>
      </c>
      <c r="E18" s="27">
        <v>7975</v>
      </c>
      <c r="F18" s="28">
        <f t="shared" si="0"/>
        <v>-0.36677115987460818</v>
      </c>
      <c r="G18" s="28"/>
      <c r="H18" s="28"/>
      <c r="I18" s="29"/>
      <c r="J18" s="27">
        <v>33478</v>
      </c>
      <c r="K18" s="27">
        <v>55502</v>
      </c>
      <c r="L18" s="28">
        <f t="shared" si="1"/>
        <v>-0.39681452920615479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4006</v>
      </c>
      <c r="E20" s="27">
        <v>7587</v>
      </c>
      <c r="F20" s="28">
        <f t="shared" si="0"/>
        <v>-0.47199156451825486</v>
      </c>
      <c r="G20" s="28"/>
      <c r="H20" s="28"/>
      <c r="I20" s="29"/>
      <c r="J20" s="27">
        <v>26043</v>
      </c>
      <c r="K20" s="27">
        <v>55118</v>
      </c>
      <c r="L20" s="28">
        <f t="shared" si="1"/>
        <v>-0.52750462643782425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167427</v>
      </c>
      <c r="E22" s="33">
        <f>SUM(E12:E20)</f>
        <v>910355</v>
      </c>
      <c r="F22" s="34">
        <f t="shared" si="0"/>
        <v>-0.81608603237198674</v>
      </c>
      <c r="G22" s="34"/>
      <c r="H22" s="34"/>
      <c r="I22" s="29"/>
      <c r="J22" s="33">
        <f>SUM(J12:J20)</f>
        <v>1530158</v>
      </c>
      <c r="K22" s="33">
        <f>SUM(K12:K20)</f>
        <v>5635816</v>
      </c>
      <c r="L22" s="34">
        <f t="shared" si="1"/>
        <v>-0.72849397496298673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3133</v>
      </c>
      <c r="E28" s="27">
        <v>8763</v>
      </c>
      <c r="F28" s="28">
        <f>+D28/E28-1</f>
        <v>-0.6424740385712655</v>
      </c>
      <c r="G28" s="28"/>
      <c r="H28" s="28"/>
      <c r="I28" s="29"/>
      <c r="J28" s="27">
        <v>32368</v>
      </c>
      <c r="K28" s="27">
        <v>59830</v>
      </c>
      <c r="L28" s="28">
        <f>+J28/K28-1</f>
        <v>-0.45900050142069193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4588</v>
      </c>
      <c r="E30" s="27">
        <v>6242</v>
      </c>
      <c r="F30" s="28">
        <f t="shared" ref="F30:F38" si="2">+D30/E30-1</f>
        <v>-0.26497917334187759</v>
      </c>
      <c r="G30" s="28"/>
      <c r="H30" s="28"/>
      <c r="I30" s="29"/>
      <c r="J30" s="27">
        <v>29638</v>
      </c>
      <c r="K30" s="27">
        <v>42703</v>
      </c>
      <c r="L30" s="28">
        <f t="shared" ref="L30:L38" si="3">+J30/K30-1</f>
        <v>-0.30595040161112808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1255</v>
      </c>
      <c r="E32" s="27">
        <v>1165</v>
      </c>
      <c r="F32" s="28">
        <f t="shared" si="2"/>
        <v>7.7253218884120178E-2</v>
      </c>
      <c r="G32" s="28"/>
      <c r="H32" s="28"/>
      <c r="I32" s="29"/>
      <c r="J32" s="27">
        <v>6540</v>
      </c>
      <c r="K32" s="27">
        <v>10155</v>
      </c>
      <c r="L32" s="28">
        <f t="shared" si="3"/>
        <v>-0.35598227474150668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228</v>
      </c>
      <c r="E34" s="27">
        <v>257</v>
      </c>
      <c r="F34" s="28">
        <f t="shared" si="2"/>
        <v>-0.11284046692607008</v>
      </c>
      <c r="G34" s="28"/>
      <c r="H34" s="28"/>
      <c r="I34" s="29"/>
      <c r="J34" s="27">
        <v>1488</v>
      </c>
      <c r="K34" s="27">
        <v>2124</v>
      </c>
      <c r="L34" s="28">
        <f t="shared" si="3"/>
        <v>-0.29943502824858759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759</v>
      </c>
      <c r="E36" s="27">
        <v>1180</v>
      </c>
      <c r="F36" s="28">
        <f t="shared" si="2"/>
        <v>-0.35677966101694913</v>
      </c>
      <c r="G36" s="28"/>
      <c r="H36" s="28"/>
      <c r="I36" s="29"/>
      <c r="J36" s="27">
        <v>5201</v>
      </c>
      <c r="K36" s="27">
        <v>8052</v>
      </c>
      <c r="L36" s="28">
        <f t="shared" si="3"/>
        <v>-0.35407352210630905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9963</v>
      </c>
      <c r="E38" s="33">
        <f>SUM(E28:E36)</f>
        <v>17607</v>
      </c>
      <c r="F38" s="34">
        <f t="shared" si="2"/>
        <v>-0.4341455103084001</v>
      </c>
      <c r="G38" s="34"/>
      <c r="H38" s="34"/>
      <c r="I38" s="29"/>
      <c r="J38" s="33">
        <f>SUM(J28:J36)</f>
        <v>75235</v>
      </c>
      <c r="K38" s="33">
        <f>SUM(K28:K36)</f>
        <v>122864</v>
      </c>
      <c r="L38" s="34">
        <f t="shared" si="3"/>
        <v>-0.38765627034770156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3220</v>
      </c>
      <c r="E43" s="27">
        <v>4032</v>
      </c>
      <c r="F43" s="28">
        <f>+D43/E43-1</f>
        <v>-0.20138888888888884</v>
      </c>
      <c r="G43" s="28"/>
      <c r="H43" s="28"/>
      <c r="I43" s="29"/>
      <c r="J43" s="27">
        <v>31834</v>
      </c>
      <c r="K43" s="27">
        <v>35906</v>
      </c>
      <c r="L43" s="28">
        <f>+J43/K43-1</f>
        <v>-0.11340722998941677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40.299999999999997</v>
      </c>
      <c r="E45" s="39">
        <v>66.099999999999994</v>
      </c>
      <c r="F45" s="28">
        <f t="shared" ref="F45:F53" si="4">+D45/E45-1</f>
        <v>-0.39031770045385783</v>
      </c>
      <c r="G45" s="28"/>
      <c r="H45" s="28"/>
      <c r="I45" s="29"/>
      <c r="J45" s="39">
        <v>321</v>
      </c>
      <c r="K45" s="39">
        <v>437.5</v>
      </c>
      <c r="L45" s="28">
        <f t="shared" ref="L45:L53" si="5">+J45/K45-1</f>
        <v>-0.26628571428571424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19.7</v>
      </c>
      <c r="E47" s="39">
        <v>21.6</v>
      </c>
      <c r="F47" s="28">
        <f t="shared" si="4"/>
        <v>-8.7962962962963021E-2</v>
      </c>
      <c r="G47" s="28"/>
      <c r="H47" s="28"/>
      <c r="I47" s="29"/>
      <c r="J47" s="39">
        <v>163.69999999999999</v>
      </c>
      <c r="K47" s="39">
        <v>173.4</v>
      </c>
      <c r="L47" s="28">
        <f t="shared" si="5"/>
        <v>-5.5940023068050793E-2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11.1</v>
      </c>
      <c r="E49" s="39">
        <v>13.8</v>
      </c>
      <c r="F49" s="28">
        <f t="shared" si="4"/>
        <v>-0.19565217391304357</v>
      </c>
      <c r="G49" s="28"/>
      <c r="H49" s="28"/>
      <c r="I49" s="29"/>
      <c r="J49" s="39">
        <v>67.7</v>
      </c>
      <c r="K49" s="39">
        <v>83.3</v>
      </c>
      <c r="L49" s="28">
        <f t="shared" si="5"/>
        <v>-0.18727490996398555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11.7</v>
      </c>
      <c r="E51" s="39">
        <v>19.7</v>
      </c>
      <c r="F51" s="28">
        <f t="shared" si="4"/>
        <v>-0.40609137055837563</v>
      </c>
      <c r="G51" s="28"/>
      <c r="H51" s="28"/>
      <c r="I51" s="29"/>
      <c r="J51" s="39">
        <v>95.4</v>
      </c>
      <c r="K51" s="39">
        <v>139.4</v>
      </c>
      <c r="L51" s="28">
        <f t="shared" si="5"/>
        <v>-0.31563845050215211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3302.7999999999997</v>
      </c>
      <c r="E53" s="33">
        <f>SUM(E43:E51)</f>
        <v>4153.2000000000007</v>
      </c>
      <c r="F53" s="34">
        <f t="shared" si="4"/>
        <v>-0.20475777713570276</v>
      </c>
      <c r="G53" s="34"/>
      <c r="H53" s="34"/>
      <c r="I53" s="29"/>
      <c r="J53" s="33">
        <f>SUM(J43:J51)</f>
        <v>32481.800000000003</v>
      </c>
      <c r="K53" s="33">
        <f>SUM(K43:K51)</f>
        <v>36739.600000000006</v>
      </c>
      <c r="L53" s="34">
        <f t="shared" si="5"/>
        <v>-0.11589129985084223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3754</v>
      </c>
      <c r="E58" s="27">
        <v>12709</v>
      </c>
      <c r="F58" s="28">
        <f>+D58/E58-1</f>
        <v>-0.70461877409709661</v>
      </c>
      <c r="G58" s="28"/>
      <c r="H58" s="28"/>
      <c r="I58" s="29"/>
      <c r="J58" s="27">
        <v>38507</v>
      </c>
      <c r="K58" s="27">
        <v>81588</v>
      </c>
      <c r="L58" s="28">
        <f>+J58/K58-1</f>
        <v>-0.52803108300240231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1975</v>
      </c>
      <c r="E60" s="27">
        <v>6312</v>
      </c>
      <c r="F60" s="28">
        <f t="shared" ref="F60:F62" si="6">+D60/E60-1</f>
        <v>-0.68710392902408113</v>
      </c>
      <c r="G60" s="28"/>
      <c r="H60" s="28"/>
      <c r="I60" s="29"/>
      <c r="J60" s="27">
        <v>15203</v>
      </c>
      <c r="K60" s="27">
        <v>39739</v>
      </c>
      <c r="L60" s="28">
        <f t="shared" ref="L60:L62" si="7">+J60/K60-1</f>
        <v>-0.6174287224137498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5729</v>
      </c>
      <c r="E62" s="33">
        <f>SUM(E58:E60)</f>
        <v>19021</v>
      </c>
      <c r="F62" s="34">
        <f t="shared" si="6"/>
        <v>-0.69880658219862257</v>
      </c>
      <c r="G62" s="34"/>
      <c r="H62" s="34"/>
      <c r="I62" s="29"/>
      <c r="J62" s="33">
        <f>SUM(J58:J60)</f>
        <v>53710</v>
      </c>
      <c r="K62" s="33">
        <f>SUM(K58:K60)</f>
        <v>121327</v>
      </c>
      <c r="L62" s="34">
        <f t="shared" si="7"/>
        <v>-0.55731205749750679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2020</vt:lpstr>
      <vt:lpstr>'AUG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2020-08-17T16:51:06Z</cp:lastPrinted>
  <dcterms:created xsi:type="dcterms:W3CDTF">2012-09-06T08:36:43Z</dcterms:created>
  <dcterms:modified xsi:type="dcterms:W3CDTF">2020-09-09T13:51:42Z</dcterms:modified>
</cp:coreProperties>
</file>