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SEP 2015" sheetId="9" r:id="rId1"/>
  </sheets>
  <calcPr calcId="152511"/>
</workbook>
</file>

<file path=xl/calcChain.xml><?xml version="1.0" encoding="utf-8"?>
<calcChain xmlns="http://schemas.openxmlformats.org/spreadsheetml/2006/main">
  <c r="F59" i="9" l="1"/>
  <c r="F61" i="9"/>
  <c r="K61" i="9" l="1"/>
  <c r="J61" i="9"/>
  <c r="D61" i="9"/>
  <c r="D39" i="9" l="1"/>
  <c r="J23" i="9" l="1"/>
  <c r="K63" i="9" l="1"/>
  <c r="F13" i="9" l="1"/>
  <c r="K54" i="9" l="1"/>
  <c r="L59" i="9" l="1"/>
  <c r="L52" i="9"/>
  <c r="L37" i="9"/>
  <c r="J39" i="9"/>
  <c r="E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<sst xmlns="http://schemas.openxmlformats.org/spreadsheetml/2006/main" count="30" uniqueCount="16">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</sst>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</xdr:row>
      <xdr:rowOff>123825</xdr:rowOff>
    </xdr:from>
    <xdr:to>
      <xdr:col>11</xdr:col>
      <xdr:colOff>494924</xdr:colOff>
      <xdr:row>7</xdr:row>
      <xdr:rowOff>101432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14375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topLeftCell="A7" workbookViewId="0">
      <selection activeCell="U41" sqref="U41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15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487508</v>
      </c>
      <c r="E13" s="27">
        <v>369119</v>
      </c>
      <c r="F13" s="28">
        <f>+D13/E13-1</f>
        <v>0.32073396384363839</v>
      </c>
      <c r="G13" s="28"/>
      <c r="H13" s="28"/>
      <c r="I13" s="29"/>
      <c r="J13" s="27">
        <v>3821671</v>
      </c>
      <c r="K13" s="41">
        <v>3063116</v>
      </c>
      <c r="L13" s="28">
        <f>+J13/K13-1</f>
        <v>0.2476416172289917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34678</v>
      </c>
      <c r="E15" s="41">
        <v>31807</v>
      </c>
      <c r="F15" s="28">
        <f t="shared" ref="F15:F23" si="0">+D15/E15-1</f>
        <v>9.0263149621152561E-2</v>
      </c>
      <c r="G15" s="28"/>
      <c r="H15" s="28"/>
      <c r="I15" s="29"/>
      <c r="J15" s="27">
        <v>305409</v>
      </c>
      <c r="K15" s="41">
        <v>286111</v>
      </c>
      <c r="L15" s="28">
        <f t="shared" ref="L15:L23" si="1">+J15/K15-1</f>
        <v>6.7449346582270531E-2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15614</v>
      </c>
      <c r="E17" s="41">
        <v>15723</v>
      </c>
      <c r="F17" s="28">
        <f t="shared" si="0"/>
        <v>-6.9325192393309143E-3</v>
      </c>
      <c r="G17" s="28"/>
      <c r="H17" s="28"/>
      <c r="I17" s="29"/>
      <c r="J17" s="27">
        <v>132373</v>
      </c>
      <c r="K17" s="41">
        <v>134035</v>
      </c>
      <c r="L17" s="28">
        <f t="shared" si="1"/>
        <v>-1.2399746334912476E-2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7897</v>
      </c>
      <c r="E19" s="41">
        <v>8145</v>
      </c>
      <c r="F19" s="28">
        <f t="shared" si="0"/>
        <v>-3.0448127685696713E-2</v>
      </c>
      <c r="G19" s="28"/>
      <c r="H19" s="28"/>
      <c r="I19" s="29"/>
      <c r="J19" s="27">
        <v>69584</v>
      </c>
      <c r="K19" s="41">
        <v>68615</v>
      </c>
      <c r="L19" s="28">
        <f t="shared" si="1"/>
        <v>1.4122276470159623E-2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6604</v>
      </c>
      <c r="E21" s="41">
        <v>8356</v>
      </c>
      <c r="F21" s="28">
        <f t="shared" si="0"/>
        <v>-0.20966969842029681</v>
      </c>
      <c r="G21" s="28"/>
      <c r="H21" s="28"/>
      <c r="I21" s="29"/>
      <c r="J21" s="27">
        <v>66737</v>
      </c>
      <c r="K21" s="41">
        <v>71994</v>
      </c>
      <c r="L21" s="28">
        <f t="shared" si="1"/>
        <v>-7.3019973886712775E-2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552301</v>
      </c>
      <c r="E23" s="33">
        <f>SUM(E13:E21)</f>
        <v>433150</v>
      </c>
      <c r="F23" s="34">
        <f t="shared" si="0"/>
        <v>0.27508022624956707</v>
      </c>
      <c r="G23" s="34"/>
      <c r="H23" s="34"/>
      <c r="I23" s="29"/>
      <c r="J23" s="33">
        <f>SUM(J13:J21)</f>
        <v>4395774</v>
      </c>
      <c r="K23" s="33">
        <f>SUM(K13:K21)</f>
        <v>3623871</v>
      </c>
      <c r="L23" s="34">
        <f t="shared" si="1"/>
        <v>0.21300509869142692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7111</v>
      </c>
      <c r="E29" s="41">
        <v>6934</v>
      </c>
      <c r="F29" s="28">
        <f>+D29/E29-1</f>
        <v>2.5526391693106332E-2</v>
      </c>
      <c r="G29" s="28"/>
      <c r="H29" s="28"/>
      <c r="I29" s="29"/>
      <c r="J29" s="27">
        <v>60803</v>
      </c>
      <c r="K29" s="41">
        <v>55726</v>
      </c>
      <c r="L29" s="28">
        <f>+J29/K29-1</f>
        <v>9.1106485303090068E-2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6405</v>
      </c>
      <c r="E31" s="41">
        <v>5588</v>
      </c>
      <c r="F31" s="28">
        <f t="shared" ref="F31:F39" si="2">+D31/E31-1</f>
        <v>0.14620615604867582</v>
      </c>
      <c r="G31" s="28"/>
      <c r="H31" s="28"/>
      <c r="I31" s="29"/>
      <c r="J31" s="27">
        <v>55814</v>
      </c>
      <c r="K31" s="41">
        <v>47648</v>
      </c>
      <c r="L31" s="28">
        <f t="shared" ref="L31:L39" si="3">+J31/K31-1</f>
        <v>0.17138179986568169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1134</v>
      </c>
      <c r="E33" s="41">
        <v>1208</v>
      </c>
      <c r="F33" s="28">
        <f t="shared" si="2"/>
        <v>-6.12582781456954E-2</v>
      </c>
      <c r="G33" s="28"/>
      <c r="H33" s="28"/>
      <c r="I33" s="29"/>
      <c r="J33" s="27">
        <v>11252</v>
      </c>
      <c r="K33" s="41">
        <v>12186</v>
      </c>
      <c r="L33" s="28">
        <f t="shared" si="3"/>
        <v>-7.6645330707369119E-2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284</v>
      </c>
      <c r="E35" s="41">
        <v>332</v>
      </c>
      <c r="F35" s="28">
        <f t="shared" si="2"/>
        <v>-0.14457831325301207</v>
      </c>
      <c r="G35" s="28"/>
      <c r="H35" s="28"/>
      <c r="I35" s="29"/>
      <c r="J35" s="27">
        <v>2540</v>
      </c>
      <c r="K35" s="41">
        <v>2634</v>
      </c>
      <c r="L35" s="28">
        <f t="shared" si="3"/>
        <v>-3.5687167805618869E-2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860</v>
      </c>
      <c r="E37" s="41">
        <v>1266</v>
      </c>
      <c r="F37" s="28">
        <f t="shared" si="2"/>
        <v>-0.32069510268562407</v>
      </c>
      <c r="G37" s="28"/>
      <c r="H37" s="28"/>
      <c r="I37" s="29"/>
      <c r="J37" s="27">
        <v>9490</v>
      </c>
      <c r="K37" s="41">
        <v>10512</v>
      </c>
      <c r="L37" s="28">
        <f t="shared" si="3"/>
        <v>-9.722222222222221E-2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15794</v>
      </c>
      <c r="E39" s="33">
        <f>SUM(E29:E37)</f>
        <v>15328</v>
      </c>
      <c r="F39" s="34">
        <f t="shared" si="2"/>
        <v>3.0401878914404934E-2</v>
      </c>
      <c r="G39" s="34"/>
      <c r="H39" s="34"/>
      <c r="I39" s="29"/>
      <c r="J39" s="33">
        <f>SUM(J29:J37)</f>
        <v>139899</v>
      </c>
      <c r="K39" s="33">
        <f>SUM(K29:K37)</f>
        <v>128706</v>
      </c>
      <c r="L39" s="34">
        <f t="shared" si="3"/>
        <v>8.6965642627383266E-2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4122</v>
      </c>
      <c r="E44" s="41">
        <v>3695</v>
      </c>
      <c r="F44" s="28">
        <f>+D44/E44-1</f>
        <v>0.11556156968876863</v>
      </c>
      <c r="G44" s="28"/>
      <c r="H44" s="28"/>
      <c r="I44" s="29"/>
      <c r="J44" s="27">
        <v>32353</v>
      </c>
      <c r="K44" s="41">
        <v>31638</v>
      </c>
      <c r="L44" s="28">
        <f>+J44/K44-1</f>
        <v>2.2599405777862014E-2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86.1</v>
      </c>
      <c r="E46" s="41">
        <v>75.5</v>
      </c>
      <c r="F46" s="28">
        <f t="shared" ref="F46:F54" si="4">+D46/E46-1</f>
        <v>0.14039735099337736</v>
      </c>
      <c r="G46" s="28"/>
      <c r="H46" s="28"/>
      <c r="I46" s="29"/>
      <c r="J46" s="27">
        <v>752.8</v>
      </c>
      <c r="K46" s="41">
        <v>738.3</v>
      </c>
      <c r="L46" s="28">
        <f t="shared" ref="L46:L54" si="5">+J46/K46-1</f>
        <v>1.9639712853853464E-2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29</v>
      </c>
      <c r="E48" s="41">
        <v>22.9</v>
      </c>
      <c r="F48" s="28">
        <f t="shared" si="4"/>
        <v>0.26637554585152845</v>
      </c>
      <c r="G48" s="28"/>
      <c r="H48" s="28"/>
      <c r="I48" s="29"/>
      <c r="J48" s="27">
        <v>250.6</v>
      </c>
      <c r="K48" s="41">
        <v>275.2</v>
      </c>
      <c r="L48" s="28">
        <f t="shared" si="5"/>
        <v>-8.9389534883720922E-2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18.899999999999999</v>
      </c>
      <c r="E50" s="41">
        <v>17.5</v>
      </c>
      <c r="F50" s="28">
        <f t="shared" si="4"/>
        <v>7.9999999999999849E-2</v>
      </c>
      <c r="G50" s="28"/>
      <c r="H50" s="28"/>
      <c r="I50" s="29"/>
      <c r="J50" s="27">
        <v>148.5</v>
      </c>
      <c r="K50" s="41">
        <v>162.5</v>
      </c>
      <c r="L50" s="28">
        <f t="shared" si="5"/>
        <v>-8.6153846153846136E-2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21.3</v>
      </c>
      <c r="E52" s="41">
        <v>23.7</v>
      </c>
      <c r="F52" s="28">
        <f t="shared" si="4"/>
        <v>-0.10126582278481011</v>
      </c>
      <c r="G52" s="28"/>
      <c r="H52" s="28"/>
      <c r="I52" s="29"/>
      <c r="J52" s="27">
        <v>228.6</v>
      </c>
      <c r="K52" s="41">
        <v>250.1</v>
      </c>
      <c r="L52" s="28">
        <f t="shared" si="5"/>
        <v>-8.5965613754498182E-2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4277.3</v>
      </c>
      <c r="E54" s="33">
        <f>SUM(E44:E52)</f>
        <v>3834.6</v>
      </c>
      <c r="F54" s="34">
        <f t="shared" si="4"/>
        <v>0.11544880821989256</v>
      </c>
      <c r="G54" s="34"/>
      <c r="H54" s="34"/>
      <c r="I54" s="29"/>
      <c r="J54" s="33">
        <f>SUM(J44:J52)</f>
        <v>33733.5</v>
      </c>
      <c r="K54" s="33">
        <f>SUM(K44:K52)</f>
        <v>33064.1</v>
      </c>
      <c r="L54" s="34">
        <f t="shared" si="5"/>
        <v>2.0245523089998052E-2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9211</v>
      </c>
      <c r="E59" s="41">
        <v>8002</v>
      </c>
      <c r="F59" s="28">
        <f>+D59/E59-1</f>
        <v>0.15108722819295184</v>
      </c>
      <c r="G59" s="28"/>
      <c r="H59" s="28"/>
      <c r="I59" s="29"/>
      <c r="J59" s="27">
        <v>78301</v>
      </c>
      <c r="K59" s="41">
        <v>71047</v>
      </c>
      <c r="L59" s="28">
        <f>+J59/K59-1</f>
        <v>0.10210142581671278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2169+2158</f>
        <v>4327</v>
      </c>
      <c r="E61" s="41">
        <v>3510</v>
      </c>
      <c r="F61" s="28">
        <f>+D61/E61-1</f>
        <v>0.23276353276353268</v>
      </c>
      <c r="G61" s="28"/>
      <c r="H61" s="28"/>
      <c r="I61" s="29"/>
      <c r="J61" s="27">
        <f>16784+16783</f>
        <v>33567</v>
      </c>
      <c r="K61" s="41">
        <f>14574+14827</f>
        <v>29401</v>
      </c>
      <c r="L61" s="28">
        <f t="shared" ref="L61:L63" si="6">+J61/K61-1</f>
        <v>0.14169586068501072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13538</v>
      </c>
      <c r="E63" s="33">
        <f>SUM(E59:E61)</f>
        <v>11512</v>
      </c>
      <c r="F63" s="34">
        <f t="shared" ref="F63" si="7">+D63/E63-1</f>
        <v>0.17599027102154263</v>
      </c>
      <c r="G63" s="34"/>
      <c r="H63" s="34"/>
      <c r="I63" s="29"/>
      <c r="J63" s="33">
        <f>SUM(J59:J61)</f>
        <v>111868</v>
      </c>
      <c r="K63" s="33">
        <f>SUM(K59:K61)</f>
        <v>100448</v>
      </c>
      <c r="L63" s="34">
        <f t="shared" si="6"/>
        <v>0.11369066581713927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2015-10-16T13:30:18Z</cp:lastPrinted>
  <dcterms:created xsi:type="dcterms:W3CDTF">2012-09-06T08:36:43Z</dcterms:created>
  <dcterms:modified xsi:type="dcterms:W3CDTF">2015-10-19T10:23:22Z</dcterms:modified>
</cp:coreProperties>
</file>