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6A494596-44E3-48C1-9AFD-20C5B8C9D42C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SEPT 2019" sheetId="9" r:id="rId1"/>
  </sheets>
  <definedNames>
    <definedName name="_xlnm.Print_Area" localSheetId="0">'SEPT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<sst xmlns="http://schemas.openxmlformats.org/spreadsheetml/2006/main" count="30" uniqueCount="16">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</sst>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2" zoomScale="115" zoomScaleNormal="115" zoomScalePageLayoutView="150" workbookViewId="0">
      <selection activeCell="O37" sqref="O37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6</v>
      </c>
      <c r="G10" s="25"/>
      <c r="H10" s="25"/>
      <c r="I10" s="22"/>
      <c r="J10" s="25">
        <v>2019</v>
      </c>
      <c r="K10" s="25">
        <v>2018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646415</v>
      </c>
      <c r="E12" s="27">
        <v>982828</v>
      </c>
      <c r="F12" s="28">
        <f>+D12/E12-1</f>
        <v>-0.34229081792541527</v>
      </c>
      <c r="G12" s="28"/>
      <c r="H12" s="28"/>
      <c r="I12" s="29"/>
      <c r="J12" s="27">
        <v>5803299</v>
      </c>
      <c r="K12" s="27">
        <v>7719895</v>
      </c>
      <c r="L12" s="28">
        <f>+J12/K12-1</f>
        <v>-0.24826710725987855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31923</v>
      </c>
      <c r="E14" s="27">
        <v>36848</v>
      </c>
      <c r="F14" s="28">
        <f t="shared" ref="F14:F22" si="0">+D14/E14-1</f>
        <v>-0.13365718627876677</v>
      </c>
      <c r="G14" s="28"/>
      <c r="H14" s="28"/>
      <c r="I14" s="29"/>
      <c r="J14" s="27">
        <v>273800</v>
      </c>
      <c r="K14" s="27">
        <v>314574</v>
      </c>
      <c r="L14" s="28">
        <f t="shared" ref="L14:L22" si="1">+J14/K14-1</f>
        <v>-0.12961656080922135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15871</v>
      </c>
      <c r="E16" s="27">
        <v>16713</v>
      </c>
      <c r="F16" s="28">
        <f t="shared" si="0"/>
        <v>-5.0379943756357348E-2</v>
      </c>
      <c r="G16" s="28"/>
      <c r="H16" s="28"/>
      <c r="I16" s="29"/>
      <c r="J16" s="27">
        <v>142306</v>
      </c>
      <c r="K16" s="27">
        <v>152342</v>
      </c>
      <c r="L16" s="28">
        <f t="shared" si="1"/>
        <v>-6.5878090086778474E-2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7070</v>
      </c>
      <c r="E18" s="27">
        <v>7792</v>
      </c>
      <c r="F18" s="28">
        <f t="shared" si="0"/>
        <v>-9.265913757700206E-2</v>
      </c>
      <c r="G18" s="28"/>
      <c r="H18" s="28"/>
      <c r="I18" s="29"/>
      <c r="J18" s="27">
        <v>62572</v>
      </c>
      <c r="K18" s="27">
        <v>71557</v>
      </c>
      <c r="L18" s="28">
        <f t="shared" si="1"/>
        <v>-0.12556423550456275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5985</v>
      </c>
      <c r="E20" s="27">
        <v>6867</v>
      </c>
      <c r="F20" s="28">
        <f t="shared" si="0"/>
        <v>-0.12844036697247707</v>
      </c>
      <c r="G20" s="28"/>
      <c r="H20" s="28"/>
      <c r="I20" s="29"/>
      <c r="J20" s="27">
        <v>61103</v>
      </c>
      <c r="K20" s="27">
        <v>76311</v>
      </c>
      <c r="L20" s="28">
        <f t="shared" si="1"/>
        <v>-0.19928974852904557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707264</v>
      </c>
      <c r="E22" s="33">
        <f>SUM(E12:E20)</f>
        <v>1051048</v>
      </c>
      <c r="F22" s="34">
        <f t="shared" si="0"/>
        <v>-0.32708686948645538</v>
      </c>
      <c r="G22" s="34"/>
      <c r="H22" s="34"/>
      <c r="I22" s="29"/>
      <c r="J22" s="33">
        <f>SUM(J12:J20)</f>
        <v>6343080</v>
      </c>
      <c r="K22" s="33">
        <f>SUM(K12:K20)</f>
        <v>8334679</v>
      </c>
      <c r="L22" s="34">
        <f t="shared" si="1"/>
        <v>-0.23895329382211361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7293</v>
      </c>
      <c r="E28" s="27">
        <v>8191</v>
      </c>
      <c r="F28" s="28">
        <f>+D28/E28-1</f>
        <v>-0.10963252350140396</v>
      </c>
      <c r="G28" s="28"/>
      <c r="H28" s="28"/>
      <c r="I28" s="29"/>
      <c r="J28" s="27">
        <v>67123</v>
      </c>
      <c r="K28" s="27">
        <v>76333</v>
      </c>
      <c r="L28" s="28">
        <f>+J28/K28-1</f>
        <v>-0.12065554871418649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4535</v>
      </c>
      <c r="E30" s="27">
        <v>5816</v>
      </c>
      <c r="F30" s="28">
        <f t="shared" ref="F30:F38" si="2">+D30/E30-1</f>
        <v>-0.22025447042640989</v>
      </c>
      <c r="G30" s="28"/>
      <c r="H30" s="28"/>
      <c r="I30" s="29"/>
      <c r="J30" s="27">
        <v>47238</v>
      </c>
      <c r="K30" s="27">
        <v>50367</v>
      </c>
      <c r="L30" s="28">
        <f t="shared" ref="L30:L38" si="3">+J30/K30-1</f>
        <v>-6.2124009768300681E-2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1306</v>
      </c>
      <c r="E32" s="27">
        <v>1178</v>
      </c>
      <c r="F32" s="28">
        <f t="shared" si="2"/>
        <v>0.10865874363327666</v>
      </c>
      <c r="G32" s="28"/>
      <c r="H32" s="28"/>
      <c r="I32" s="29"/>
      <c r="J32" s="27">
        <v>11461</v>
      </c>
      <c r="K32" s="27">
        <v>12548</v>
      </c>
      <c r="L32" s="28">
        <f t="shared" si="3"/>
        <v>-8.6627350972266481E-2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244</v>
      </c>
      <c r="E34" s="27">
        <v>236</v>
      </c>
      <c r="F34" s="28">
        <f t="shared" si="2"/>
        <v>3.3898305084745672E-2</v>
      </c>
      <c r="G34" s="28"/>
      <c r="H34" s="28"/>
      <c r="I34" s="29"/>
      <c r="J34" s="27">
        <v>2368</v>
      </c>
      <c r="K34" s="27">
        <v>2309</v>
      </c>
      <c r="L34" s="28">
        <f t="shared" si="3"/>
        <v>2.5552187093980105E-2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805</v>
      </c>
      <c r="E36" s="27">
        <v>972</v>
      </c>
      <c r="F36" s="28">
        <f t="shared" si="2"/>
        <v>-0.17181069958847739</v>
      </c>
      <c r="G36" s="28"/>
      <c r="H36" s="28"/>
      <c r="I36" s="29"/>
      <c r="J36" s="27">
        <v>8857</v>
      </c>
      <c r="K36" s="27">
        <v>10450</v>
      </c>
      <c r="L36" s="28">
        <f t="shared" si="3"/>
        <v>-0.15244019138755982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14183</v>
      </c>
      <c r="E38" s="33">
        <f>SUM(E28:E36)</f>
        <v>16393</v>
      </c>
      <c r="F38" s="34">
        <f t="shared" si="2"/>
        <v>-0.13481363996827911</v>
      </c>
      <c r="G38" s="34"/>
      <c r="H38" s="34"/>
      <c r="I38" s="29"/>
      <c r="J38" s="33">
        <f>SUM(J28:J36)</f>
        <v>137047</v>
      </c>
      <c r="K38" s="33">
        <f>SUM(K28:K36)</f>
        <v>152007</v>
      </c>
      <c r="L38" s="34">
        <f t="shared" si="3"/>
        <v>-9.841652029182868E-2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4404</v>
      </c>
      <c r="E43" s="27">
        <v>5083</v>
      </c>
      <c r="F43" s="28">
        <f>+D43/E43-1</f>
        <v>-0.13358253000196729</v>
      </c>
      <c r="G43" s="28"/>
      <c r="H43" s="28"/>
      <c r="I43" s="29"/>
      <c r="J43" s="27">
        <v>40311</v>
      </c>
      <c r="K43" s="27">
        <v>40870</v>
      </c>
      <c r="L43" s="28">
        <f>+J43/K43-1</f>
        <v>-1.3677514068999308E-2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54.3</v>
      </c>
      <c r="E45" s="39">
        <v>60.3</v>
      </c>
      <c r="F45" s="28">
        <f t="shared" ref="F45:F53" si="4">+D45/E45-1</f>
        <v>-9.9502487562189046E-2</v>
      </c>
      <c r="G45" s="28"/>
      <c r="H45" s="28"/>
      <c r="I45" s="29"/>
      <c r="J45" s="39">
        <v>491.9</v>
      </c>
      <c r="K45" s="39">
        <v>603.20000000000005</v>
      </c>
      <c r="L45" s="28">
        <f t="shared" ref="L45:L53" si="5">+J45/K45-1</f>
        <v>-0.18451591511936349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24.7</v>
      </c>
      <c r="E47" s="39">
        <v>19.2</v>
      </c>
      <c r="F47" s="28">
        <f t="shared" si="4"/>
        <v>0.28645833333333326</v>
      </c>
      <c r="G47" s="28"/>
      <c r="H47" s="28"/>
      <c r="I47" s="29"/>
      <c r="J47" s="39">
        <v>198.1</v>
      </c>
      <c r="K47" s="39">
        <v>221</v>
      </c>
      <c r="L47" s="28">
        <f t="shared" si="5"/>
        <v>-0.10361990950226252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12</v>
      </c>
      <c r="E49" s="39">
        <v>12.8</v>
      </c>
      <c r="F49" s="28">
        <f t="shared" si="4"/>
        <v>-6.25E-2</v>
      </c>
      <c r="G49" s="28"/>
      <c r="H49" s="28"/>
      <c r="I49" s="29"/>
      <c r="J49" s="39">
        <v>95.4</v>
      </c>
      <c r="K49" s="39">
        <v>105.7</v>
      </c>
      <c r="L49" s="28">
        <f t="shared" si="5"/>
        <v>-9.7445600756859041E-2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15.9</v>
      </c>
      <c r="E51" s="39">
        <v>18</v>
      </c>
      <c r="F51" s="28">
        <f t="shared" si="4"/>
        <v>-0.1166666666666667</v>
      </c>
      <c r="G51" s="28"/>
      <c r="H51" s="28"/>
      <c r="I51" s="29"/>
      <c r="J51" s="39">
        <v>155.19999999999999</v>
      </c>
      <c r="K51" s="39">
        <v>168.5</v>
      </c>
      <c r="L51" s="28">
        <f t="shared" si="5"/>
        <v>-7.8931750741839779E-2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4510.8999999999996</v>
      </c>
      <c r="E53" s="33">
        <f>SUM(E43:E51)</f>
        <v>5193.3</v>
      </c>
      <c r="F53" s="34">
        <f t="shared" si="4"/>
        <v>-0.1314000731712015</v>
      </c>
      <c r="G53" s="34"/>
      <c r="H53" s="34"/>
      <c r="I53" s="29"/>
      <c r="J53" s="33">
        <f>SUM(J43:J51)</f>
        <v>41251.599999999999</v>
      </c>
      <c r="K53" s="33">
        <f>SUM(K43:K51)</f>
        <v>41968.399999999994</v>
      </c>
      <c r="L53" s="34">
        <f t="shared" si="5"/>
        <v>-1.7079516969910613E-2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11360</v>
      </c>
      <c r="E58" s="27">
        <v>11189</v>
      </c>
      <c r="F58" s="28">
        <f>+D58/E58-1</f>
        <v>1.5282867101617637E-2</v>
      </c>
      <c r="G58" s="28"/>
      <c r="H58" s="28"/>
      <c r="I58" s="29"/>
      <c r="J58" s="27">
        <v>92949</v>
      </c>
      <c r="K58" s="27">
        <v>95136</v>
      </c>
      <c r="L58" s="28">
        <f>+J58/K58-1</f>
        <v>-2.2988143289606411E-2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5200</v>
      </c>
      <c r="E60" s="27">
        <v>7108</v>
      </c>
      <c r="F60" s="28">
        <f t="shared" ref="F60:F62" si="6">+D60/E60-1</f>
        <v>-0.26842993809791782</v>
      </c>
      <c r="G60" s="28"/>
      <c r="H60" s="28"/>
      <c r="I60" s="29"/>
      <c r="J60" s="27">
        <v>44939</v>
      </c>
      <c r="K60" s="27">
        <v>55887</v>
      </c>
      <c r="L60" s="28">
        <f t="shared" ref="L60:L62" si="7">+J60/K60-1</f>
        <v>-0.19589528870757067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16560</v>
      </c>
      <c r="E62" s="33">
        <f>SUM(E58:E60)</f>
        <v>18297</v>
      </c>
      <c r="F62" s="34">
        <f t="shared" si="6"/>
        <v>-9.4933595671421567E-2</v>
      </c>
      <c r="G62" s="34"/>
      <c r="H62" s="34"/>
      <c r="I62" s="29"/>
      <c r="J62" s="33">
        <f>SUM(J58:J60)</f>
        <v>137888</v>
      </c>
      <c r="K62" s="33">
        <f>SUM(K58:K60)</f>
        <v>151023</v>
      </c>
      <c r="L62" s="34">
        <f t="shared" si="7"/>
        <v>-8.6973507346563061E-2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2019</vt:lpstr>
      <vt:lpstr>'SEPT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2019-10-15T13:01:43Z</cp:lastPrinted>
  <dcterms:created xsi:type="dcterms:W3CDTF">2012-09-06T08:36:43Z</dcterms:created>
  <dcterms:modified xsi:type="dcterms:W3CDTF">2019-10-15T13:26:39Z</dcterms:modified>
</cp:coreProperties>
</file>