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87" documentId="8_{C405385E-ED7E-4D7E-AB7D-D96D9A3181BE}" xr6:coauthVersionLast="36" xr6:coauthVersionMax="37" xr10:uidLastSave="{53D92A6D-46A8-414D-B1A2-9975526CF8D2}"/>
  <bookViews>
    <workbookView xWindow="0" yWindow="0" windowWidth="25128" windowHeight="14232" xr2:uid="{00000000-000D-0000-FFFF-FFFF00000000}"/>
  </bookViews>
  <sheets>
    <sheet name="OKT 2021" sheetId="9" r:id="rId1"/>
  </sheets>
  <definedNames>
    <definedName name="_xlnm.Print_Area" localSheetId="0">'OKT 2021'!$A$1:$N$63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<sst xmlns="http://schemas.openxmlformats.org/spreadsheetml/2006/main" count="30" uniqueCount="16">
  <si>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</si>
  <si>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</si>
  <si>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</si>
  <si>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</si>
  <si>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</si>
  <si>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</si>
  <si>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</si>
  <si>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</si>
  <si>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</si>
  <si>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</si>
  <si>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</si>
  <si>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</si>
  <si>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</si>
  <si>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</si>
  <si>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</si>
  <si>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 xml:space="preserve">OCTOBER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</si>
</sst>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2" zoomScale="145" zoomScaleNormal="145" zoomScalePageLayoutView="150" workbookViewId="0">
      <selection activeCell="K48" sqref="K48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v>2021</v>
      </c>
      <c r="K10" s="25">
        <v>2020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324165</v>
      </c>
      <c r="E12" s="27">
        <v>19288</v>
      </c>
      <c r="F12" s="28">
        <f>+D12/E12-1</f>
        <v>15.806563666528412</v>
      </c>
      <c r="G12" s="28"/>
      <c r="H12" s="28"/>
      <c r="I12" s="29"/>
      <c r="J12" s="27">
        <v>1662415</v>
      </c>
      <c r="K12" s="27">
        <v>1338046</v>
      </c>
      <c r="L12" s="28">
        <f>+J12/K12-1</f>
        <v>0.24241991680405617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31987</v>
      </c>
      <c r="E14" s="27">
        <v>8561</v>
      </c>
      <c r="F14" s="28">
        <f t="shared" ref="F14:F22" si="0">+D14/E14-1</f>
        <v>2.7363625744655997</v>
      </c>
      <c r="G14" s="28"/>
      <c r="H14" s="28"/>
      <c r="I14" s="29"/>
      <c r="J14" s="27">
        <v>250380</v>
      </c>
      <c r="K14" s="27">
        <v>144759</v>
      </c>
      <c r="L14" s="28">
        <f t="shared" ref="L14:L22" si="1">+J14/K14-1</f>
        <v>0.7296333906700101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16706</v>
      </c>
      <c r="E16" s="27">
        <v>4011</v>
      </c>
      <c r="F16" s="28">
        <f t="shared" si="0"/>
        <v>3.1650461231613063</v>
      </c>
      <c r="G16" s="28"/>
      <c r="H16" s="28"/>
      <c r="I16" s="29"/>
      <c r="J16" s="27">
        <v>115232</v>
      </c>
      <c r="K16" s="27">
        <v>70905</v>
      </c>
      <c r="L16" s="28">
        <f t="shared" si="1"/>
        <v>0.62516042592200827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8434</v>
      </c>
      <c r="E18" s="27">
        <v>2820</v>
      </c>
      <c r="F18" s="28">
        <f t="shared" si="0"/>
        <v>1.9907801418439717</v>
      </c>
      <c r="G18" s="28"/>
      <c r="H18" s="28"/>
      <c r="I18" s="29"/>
      <c r="J18" s="27">
        <v>64135</v>
      </c>
      <c r="K18" s="27">
        <v>42120</v>
      </c>
      <c r="L18" s="28">
        <f t="shared" si="1"/>
        <v>0.5226733143399811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4706</v>
      </c>
      <c r="E20" s="27">
        <v>1910</v>
      </c>
      <c r="F20" s="28">
        <f t="shared" si="0"/>
        <v>1.4638743455497383</v>
      </c>
      <c r="G20" s="28"/>
      <c r="H20" s="28"/>
      <c r="I20" s="29"/>
      <c r="J20" s="27">
        <v>44729</v>
      </c>
      <c r="K20" s="27">
        <v>30817</v>
      </c>
      <c r="L20" s="28">
        <f t="shared" si="1"/>
        <v>0.45143914073401037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385998</v>
      </c>
      <c r="E22" s="33">
        <f>SUM(E12:E20)</f>
        <v>36590</v>
      </c>
      <c r="F22" s="34">
        <f t="shared" si="0"/>
        <v>9.5492757584039349</v>
      </c>
      <c r="G22" s="34"/>
      <c r="H22" s="34"/>
      <c r="I22" s="29"/>
      <c r="J22" s="33">
        <f>SUM(J12:J20)</f>
        <v>2136891</v>
      </c>
      <c r="K22" s="33">
        <f>SUM(K12:K20)</f>
        <v>1626647</v>
      </c>
      <c r="L22" s="34">
        <f t="shared" si="1"/>
        <v>0.31367838258700265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6412</v>
      </c>
      <c r="E28" s="27">
        <v>4717</v>
      </c>
      <c r="F28" s="28">
        <f>+D28/E28-1</f>
        <v>0.35933856264574948</v>
      </c>
      <c r="G28" s="28"/>
      <c r="H28" s="28"/>
      <c r="I28" s="29"/>
      <c r="J28" s="27">
        <v>58089</v>
      </c>
      <c r="K28" s="27">
        <v>40394</v>
      </c>
      <c r="L28" s="28">
        <f>+J28/K28-1</f>
        <v>0.43806010793682226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4649</v>
      </c>
      <c r="E30" s="27">
        <v>2733</v>
      </c>
      <c r="F30" s="28">
        <f t="shared" ref="F30:F38" si="2">+D30/E30-1</f>
        <v>0.70106110501280638</v>
      </c>
      <c r="G30" s="28"/>
      <c r="H30" s="28"/>
      <c r="I30" s="29"/>
      <c r="J30" s="27">
        <v>43186</v>
      </c>
      <c r="K30" s="27">
        <v>35900</v>
      </c>
      <c r="L30" s="28">
        <f t="shared" ref="L30:L38" si="3">+J30/K30-1</f>
        <v>0.20295264623955434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741</v>
      </c>
      <c r="E32" s="27">
        <v>656</v>
      </c>
      <c r="F32" s="28">
        <f t="shared" si="2"/>
        <v>0.12957317073170738</v>
      </c>
      <c r="G32" s="28"/>
      <c r="H32" s="28"/>
      <c r="I32" s="29"/>
      <c r="J32" s="27">
        <v>9539</v>
      </c>
      <c r="K32" s="27">
        <v>7803</v>
      </c>
      <c r="L32" s="28">
        <f t="shared" si="3"/>
        <v>0.22247853389721906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266</v>
      </c>
      <c r="E34" s="27">
        <v>176</v>
      </c>
      <c r="F34" s="28">
        <f t="shared" si="2"/>
        <v>0.51136363636363646</v>
      </c>
      <c r="G34" s="28"/>
      <c r="H34" s="28"/>
      <c r="I34" s="29"/>
      <c r="J34" s="27">
        <v>2523</v>
      </c>
      <c r="K34" s="27">
        <v>1814</v>
      </c>
      <c r="L34" s="28">
        <f t="shared" si="3"/>
        <v>0.39084895259095931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659</v>
      </c>
      <c r="E36" s="27">
        <v>618</v>
      </c>
      <c r="F36" s="28">
        <f t="shared" si="2"/>
        <v>6.6343042071197456E-2</v>
      </c>
      <c r="G36" s="28"/>
      <c r="H36" s="28"/>
      <c r="I36" s="29"/>
      <c r="J36" s="27">
        <v>6701</v>
      </c>
      <c r="K36" s="27">
        <v>6362</v>
      </c>
      <c r="L36" s="28">
        <f t="shared" si="3"/>
        <v>5.3285130462118913E-2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12727</v>
      </c>
      <c r="E38" s="33">
        <f>SUM(E28:E36)</f>
        <v>8900</v>
      </c>
      <c r="F38" s="34">
        <f t="shared" si="2"/>
        <v>0.42999999999999994</v>
      </c>
      <c r="G38" s="34"/>
      <c r="H38" s="34"/>
      <c r="I38" s="29"/>
      <c r="J38" s="33">
        <f>SUM(J28:J36)</f>
        <v>120038</v>
      </c>
      <c r="K38" s="33">
        <f>SUM(K28:K36)</f>
        <v>92273</v>
      </c>
      <c r="L38" s="34">
        <f t="shared" si="3"/>
        <v>0.30090058847116707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5665</v>
      </c>
      <c r="E43" s="27">
        <v>4172</v>
      </c>
      <c r="F43" s="28">
        <f>+D43/E43-1</f>
        <v>0.3578619367209972</v>
      </c>
      <c r="G43" s="28"/>
      <c r="H43" s="28"/>
      <c r="I43" s="29"/>
      <c r="J43" s="27">
        <v>48565</v>
      </c>
      <c r="K43" s="27">
        <v>39853</v>
      </c>
      <c r="L43" s="28">
        <f>+J43/K43-1</f>
        <v>0.21860336737510355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56.6</v>
      </c>
      <c r="E45" s="39">
        <v>37.9</v>
      </c>
      <c r="F45" s="28">
        <f t="shared" ref="F45:F53" si="4">+D45/E45-1</f>
        <v>0.4934036939313986</v>
      </c>
      <c r="G45" s="28"/>
      <c r="H45" s="28"/>
      <c r="I45" s="29"/>
      <c r="J45" s="39">
        <v>463.4</v>
      </c>
      <c r="K45" s="39">
        <v>395.4</v>
      </c>
      <c r="L45" s="28">
        <f t="shared" ref="L45:L53" si="5">+J45/K45-1</f>
        <v>0.17197774405665145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25</v>
      </c>
      <c r="E47" s="39">
        <v>20.2</v>
      </c>
      <c r="F47" s="28">
        <f t="shared" si="4"/>
        <v>0.23762376237623761</v>
      </c>
      <c r="G47" s="28"/>
      <c r="H47" s="28"/>
      <c r="I47" s="29"/>
      <c r="J47" s="39">
        <v>260.3</v>
      </c>
      <c r="K47" s="39">
        <v>202.9</v>
      </c>
      <c r="L47" s="28">
        <f t="shared" si="5"/>
        <v>0.28289797930014782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11.7</v>
      </c>
      <c r="E49" s="39">
        <v>10.1</v>
      </c>
      <c r="F49" s="28">
        <f t="shared" si="4"/>
        <v>0.15841584158415833</v>
      </c>
      <c r="G49" s="28"/>
      <c r="H49" s="28"/>
      <c r="I49" s="29"/>
      <c r="J49" s="39">
        <v>121.7</v>
      </c>
      <c r="K49" s="39">
        <v>87.9</v>
      </c>
      <c r="L49" s="28">
        <f t="shared" si="5"/>
        <v>0.38452787258248011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12.6</v>
      </c>
      <c r="E51" s="39">
        <v>9.1999999999999993</v>
      </c>
      <c r="F51" s="28">
        <f t="shared" si="4"/>
        <v>0.36956521739130443</v>
      </c>
      <c r="G51" s="28"/>
      <c r="H51" s="28"/>
      <c r="I51" s="29"/>
      <c r="J51" s="39">
        <v>120.3</v>
      </c>
      <c r="K51" s="39">
        <v>113.7</v>
      </c>
      <c r="L51" s="28">
        <f t="shared" si="5"/>
        <v>5.8047493403693862E-2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5770.9000000000005</v>
      </c>
      <c r="E53" s="33">
        <f>SUM(E43:E51)</f>
        <v>4249.3999999999996</v>
      </c>
      <c r="F53" s="34">
        <f t="shared" si="4"/>
        <v>0.35805054831270322</v>
      </c>
      <c r="G53" s="34"/>
      <c r="H53" s="34"/>
      <c r="I53" s="29"/>
      <c r="J53" s="33">
        <f>SUM(J43:J51)</f>
        <v>49530.700000000004</v>
      </c>
      <c r="K53" s="33">
        <f>SUM(K43:K51)</f>
        <v>40652.9</v>
      </c>
      <c r="L53" s="34">
        <f t="shared" si="5"/>
        <v>0.21838048454107839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7466</v>
      </c>
      <c r="E58" s="27">
        <v>4862</v>
      </c>
      <c r="F58" s="28">
        <f>+D58/E58-1</f>
        <v>0.53558206499382965</v>
      </c>
      <c r="G58" s="28"/>
      <c r="H58" s="28"/>
      <c r="I58" s="29"/>
      <c r="J58" s="27">
        <v>54384</v>
      </c>
      <c r="K58" s="27">
        <v>47501</v>
      </c>
      <c r="L58" s="28">
        <f>+J58/K58-1</f>
        <v>0.14490221258499814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3398</v>
      </c>
      <c r="E60" s="27">
        <v>1149</v>
      </c>
      <c r="F60" s="28">
        <f t="shared" ref="F60:F62" si="6">+D60/E60-1</f>
        <v>1.9573542210617929</v>
      </c>
      <c r="G60" s="28"/>
      <c r="H60" s="28"/>
      <c r="I60" s="29"/>
      <c r="J60" s="27">
        <v>22842</v>
      </c>
      <c r="K60" s="27">
        <v>17548</v>
      </c>
      <c r="L60" s="28">
        <f t="shared" ref="L60:L62" si="7">+J60/K60-1</f>
        <v>0.30168680191474806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10864</v>
      </c>
      <c r="E62" s="33">
        <f>SUM(E58:E60)</f>
        <v>6011</v>
      </c>
      <c r="F62" s="34">
        <f t="shared" si="6"/>
        <v>0.8073531858259857</v>
      </c>
      <c r="G62" s="34"/>
      <c r="H62" s="34"/>
      <c r="I62" s="29"/>
      <c r="J62" s="33">
        <f>SUM(J58:J60)</f>
        <v>77226</v>
      </c>
      <c r="K62" s="33">
        <f>SUM(K58:K60)</f>
        <v>65049</v>
      </c>
      <c r="L62" s="34">
        <f t="shared" si="7"/>
        <v>0.18719734354102302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3E075-5189-47B8-882C-7B32199B294E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d06a085f-9f0e-4248-a60b-b771cc75c7d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c63cbb8-2d6b-4db9-985b-eb5b2fc66967"/>
  </ds:schemaRefs>
</ds:datastoreItem>
</file>

<file path=customXml/itemProps3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2021</vt:lpstr>
      <vt:lpstr>'OKT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2021-11-09T12:52:31Z</cp:lastPrinted>
  <dcterms:created xsi:type="dcterms:W3CDTF">2012-09-06T08:36:43Z</dcterms:created>
  <dcterms:modified xsi:type="dcterms:W3CDTF">2021-11-09T13:00:24Z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