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NOV 2016" sheetId="9" r:id="rId1"/>
  </sheets>
  <definedNames>
    <definedName name="_xlnm.Print_Area" localSheetId="0">'NOV 2016'!$A$1:$N$63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62" i="9" l="1"/>
  <c r="L53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<sst xmlns="http://schemas.openxmlformats.org/spreadsheetml/2006/main" count="30" uniqueCount="16">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</sst>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Normal="100" zoomScalePageLayoutView="150" workbookViewId="0">
      <selection activeCell="Q39" sqref="Q39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496329</v>
      </c>
      <c r="E12" s="27">
        <v>314519</v>
      </c>
      <c r="F12" s="28">
        <f>+D12/E12-1</f>
        <v>0.57805728747706819</v>
      </c>
      <c r="G12" s="28"/>
      <c r="H12" s="28"/>
      <c r="I12" s="29"/>
      <c r="J12" s="27">
        <v>6308049</v>
      </c>
      <c r="K12" s="27">
        <v>4548715</v>
      </c>
      <c r="L12" s="28">
        <f>+J12/K12-1</f>
        <v>0.38677604554253242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29156</v>
      </c>
      <c r="E14" s="27">
        <v>28800</v>
      </c>
      <c r="F14" s="28">
        <f t="shared" ref="F14:F22" si="0">+D14/E14-1</f>
        <v>1.2361111111111045E-2</v>
      </c>
      <c r="G14" s="28"/>
      <c r="H14" s="28"/>
      <c r="I14" s="29"/>
      <c r="J14" s="27">
        <v>392616</v>
      </c>
      <c r="K14" s="27">
        <v>366172</v>
      </c>
      <c r="L14" s="28">
        <f t="shared" ref="L14:L22" si="1">+J14/K14-1</f>
        <v>7.2217427875424622E-2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15117</v>
      </c>
      <c r="E16" s="27">
        <v>14693</v>
      </c>
      <c r="F16" s="28">
        <f t="shared" si="0"/>
        <v>2.8857278976383238E-2</v>
      </c>
      <c r="G16" s="28"/>
      <c r="H16" s="28"/>
      <c r="I16" s="29"/>
      <c r="J16" s="27">
        <v>176176</v>
      </c>
      <c r="K16" s="27">
        <v>165144</v>
      </c>
      <c r="L16" s="28">
        <f t="shared" si="1"/>
        <v>6.6802305866395351E-2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8115</v>
      </c>
      <c r="E18" s="27">
        <v>7681</v>
      </c>
      <c r="F18" s="28">
        <f t="shared" si="0"/>
        <v>5.6503059497461372E-2</v>
      </c>
      <c r="G18" s="28"/>
      <c r="H18" s="28"/>
      <c r="I18" s="29"/>
      <c r="J18" s="27">
        <v>90196</v>
      </c>
      <c r="K18" s="27">
        <v>85146</v>
      </c>
      <c r="L18" s="28">
        <f t="shared" si="1"/>
        <v>5.9309891245625135E-2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5721</v>
      </c>
      <c r="E20" s="27">
        <v>6221</v>
      </c>
      <c r="F20" s="28">
        <f t="shared" si="0"/>
        <v>-8.0372930397042297E-2</v>
      </c>
      <c r="G20" s="28"/>
      <c r="H20" s="28"/>
      <c r="I20" s="29"/>
      <c r="J20" s="27">
        <v>89086</v>
      </c>
      <c r="K20" s="27">
        <v>79234</v>
      </c>
      <c r="L20" s="28">
        <f t="shared" si="1"/>
        <v>0.12434056087033341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554438</v>
      </c>
      <c r="E22" s="33">
        <f>SUM(E12:E20)</f>
        <v>371914</v>
      </c>
      <c r="F22" s="34">
        <f t="shared" si="0"/>
        <v>0.49076937141382149</v>
      </c>
      <c r="G22" s="34"/>
      <c r="H22" s="34"/>
      <c r="I22" s="29"/>
      <c r="J22" s="33">
        <f>SUM(J12:J20)</f>
        <v>7056123</v>
      </c>
      <c r="K22" s="33">
        <f>SUM(K12:K20)</f>
        <v>5244411</v>
      </c>
      <c r="L22" s="34">
        <f t="shared" si="1"/>
        <v>0.34545576233441655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5836</v>
      </c>
      <c r="E28" s="27">
        <v>4869</v>
      </c>
      <c r="F28" s="28">
        <f>+D28/E28-1</f>
        <v>0.19860340932429654</v>
      </c>
      <c r="G28" s="28"/>
      <c r="H28" s="28"/>
      <c r="I28" s="29"/>
      <c r="J28" s="27">
        <v>73646</v>
      </c>
      <c r="K28" s="27">
        <v>72523</v>
      </c>
      <c r="L28" s="28">
        <f>+J28/K28-1</f>
        <v>1.5484742771258775E-2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4062</v>
      </c>
      <c r="E30" s="27">
        <v>4621</v>
      </c>
      <c r="F30" s="28">
        <f t="shared" ref="F30:F38" si="2">+D30/E30-1</f>
        <v>-0.12096948712399913</v>
      </c>
      <c r="G30" s="28"/>
      <c r="H30" s="28"/>
      <c r="I30" s="29"/>
      <c r="J30" s="27">
        <v>61891</v>
      </c>
      <c r="K30" s="27">
        <v>67409</v>
      </c>
      <c r="L30" s="28">
        <f t="shared" ref="L30:L38" si="3">+J30/K30-1</f>
        <v>-8.1858505540803206E-2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748</v>
      </c>
      <c r="E32" s="27">
        <v>994</v>
      </c>
      <c r="F32" s="28">
        <f t="shared" si="2"/>
        <v>-0.2474849094567404</v>
      </c>
      <c r="G32" s="28"/>
      <c r="H32" s="28"/>
      <c r="I32" s="29"/>
      <c r="J32" s="27">
        <v>13999</v>
      </c>
      <c r="K32" s="27">
        <v>13388</v>
      </c>
      <c r="L32" s="28">
        <f t="shared" si="3"/>
        <v>4.5637884672841356E-2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216</v>
      </c>
      <c r="E34" s="27">
        <v>242</v>
      </c>
      <c r="F34" s="28">
        <f t="shared" si="2"/>
        <v>-0.1074380165289256</v>
      </c>
      <c r="G34" s="28"/>
      <c r="H34" s="28"/>
      <c r="I34" s="29"/>
      <c r="J34" s="27">
        <v>2908</v>
      </c>
      <c r="K34" s="27">
        <v>3018</v>
      </c>
      <c r="L34" s="28">
        <f t="shared" si="3"/>
        <v>-3.6447978793903268E-2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722</v>
      </c>
      <c r="E36" s="27">
        <v>743</v>
      </c>
      <c r="F36" s="28">
        <f t="shared" si="2"/>
        <v>-2.8263795423956961E-2</v>
      </c>
      <c r="G36" s="28"/>
      <c r="H36" s="28"/>
      <c r="I36" s="29"/>
      <c r="J36" s="27">
        <v>12290</v>
      </c>
      <c r="K36" s="27">
        <v>11230</v>
      </c>
      <c r="L36" s="28">
        <f t="shared" si="3"/>
        <v>9.4390026714158415E-2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11584</v>
      </c>
      <c r="E38" s="33">
        <f>SUM(E28:E36)</f>
        <v>11469</v>
      </c>
      <c r="F38" s="34">
        <f t="shared" si="2"/>
        <v>1.0027029383555597E-2</v>
      </c>
      <c r="G38" s="34"/>
      <c r="H38" s="34"/>
      <c r="I38" s="29"/>
      <c r="J38" s="33">
        <f>SUM(J28:J36)</f>
        <v>164734</v>
      </c>
      <c r="K38" s="33">
        <f>SUM(K28:K36)</f>
        <v>167568</v>
      </c>
      <c r="L38" s="34">
        <f t="shared" si="3"/>
        <v>-1.6912536999904471E-2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4642</v>
      </c>
      <c r="E43" s="27">
        <v>4088</v>
      </c>
      <c r="F43" s="28">
        <f>+D43/E43-1</f>
        <v>0.13551859099804298</v>
      </c>
      <c r="G43" s="28"/>
      <c r="H43" s="28"/>
      <c r="I43" s="29"/>
      <c r="J43" s="27">
        <v>45184</v>
      </c>
      <c r="K43" s="27">
        <v>40790</v>
      </c>
      <c r="L43" s="28">
        <f>+J43/K43-1</f>
        <v>0.10772248100024506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67.3</v>
      </c>
      <c r="E45" s="27">
        <v>67.900000000000006</v>
      </c>
      <c r="F45" s="28">
        <f t="shared" ref="F45:F53" si="4">+D45/E45-1</f>
        <v>-8.8365243004419058E-3</v>
      </c>
      <c r="G45" s="28"/>
      <c r="H45" s="28"/>
      <c r="I45" s="29"/>
      <c r="J45" s="27">
        <v>984.5</v>
      </c>
      <c r="K45" s="27">
        <v>886.7</v>
      </c>
      <c r="L45" s="28">
        <f t="shared" ref="L45:L53" si="5">+J45/K45-1</f>
        <v>0.11029660539077479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31.3</v>
      </c>
      <c r="E47" s="27">
        <v>24.6</v>
      </c>
      <c r="F47" s="28">
        <f t="shared" si="4"/>
        <v>0.27235772357723564</v>
      </c>
      <c r="G47" s="28"/>
      <c r="H47" s="28"/>
      <c r="I47" s="29"/>
      <c r="J47" s="27">
        <v>366.9</v>
      </c>
      <c r="K47" s="27">
        <v>305.10000000000002</v>
      </c>
      <c r="L47" s="28">
        <f t="shared" si="5"/>
        <v>0.20255653883972458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15.6</v>
      </c>
      <c r="E49" s="27">
        <v>16.5</v>
      </c>
      <c r="F49" s="28">
        <f t="shared" si="4"/>
        <v>-5.4545454545454564E-2</v>
      </c>
      <c r="G49" s="28"/>
      <c r="H49" s="28"/>
      <c r="I49" s="29"/>
      <c r="J49" s="27">
        <v>191.8</v>
      </c>
      <c r="K49" s="27">
        <v>181.7</v>
      </c>
      <c r="L49" s="28">
        <f t="shared" si="5"/>
        <v>5.5586130985140425E-2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23.6</v>
      </c>
      <c r="E51" s="27">
        <v>27.9</v>
      </c>
      <c r="F51" s="28">
        <f t="shared" si="4"/>
        <v>-0.15412186379928305</v>
      </c>
      <c r="G51" s="28"/>
      <c r="H51" s="28"/>
      <c r="I51" s="29"/>
      <c r="J51" s="27">
        <v>306.3</v>
      </c>
      <c r="K51" s="27">
        <v>280.60000000000002</v>
      </c>
      <c r="L51" s="28">
        <f t="shared" si="5"/>
        <v>9.1589451176051329E-2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4779.8000000000011</v>
      </c>
      <c r="E53" s="33">
        <f>SUM(E43:E51)</f>
        <v>4224.8999999999996</v>
      </c>
      <c r="F53" s="34">
        <f t="shared" si="4"/>
        <v>0.13134038675471649</v>
      </c>
      <c r="G53" s="34"/>
      <c r="H53" s="34"/>
      <c r="I53" s="29"/>
      <c r="J53" s="33">
        <f>SUM(J43:J51)</f>
        <v>47033.500000000007</v>
      </c>
      <c r="K53" s="33">
        <f>SUM(K43:K51)</f>
        <v>42444.099999999991</v>
      </c>
      <c r="L53" s="34">
        <f t="shared" si="5"/>
        <v>0.10812810261025718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8096</v>
      </c>
      <c r="E58" s="27">
        <v>7568</v>
      </c>
      <c r="F58" s="28">
        <f>+D58/E58-1</f>
        <v>6.9767441860465018E-2</v>
      </c>
      <c r="G58" s="28"/>
      <c r="H58" s="28"/>
      <c r="I58" s="29"/>
      <c r="J58" s="27">
        <v>102657</v>
      </c>
      <c r="K58" s="27">
        <v>94859</v>
      </c>
      <c r="L58" s="28">
        <f>+J58/K58-1</f>
        <v>8.2206221866138129E-2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3835</v>
      </c>
      <c r="E60" s="27">
        <v>2912</v>
      </c>
      <c r="F60" s="28">
        <f t="shared" ref="F60:F62" si="6">+D60/E60-1</f>
        <v>0.31696428571428581</v>
      </c>
      <c r="G60" s="28"/>
      <c r="H60" s="28"/>
      <c r="I60" s="29"/>
      <c r="J60" s="27">
        <v>50030</v>
      </c>
      <c r="K60" s="27">
        <v>40085</v>
      </c>
      <c r="L60" s="28">
        <f t="shared" ref="L60:L62" si="7">+J60/K60-1</f>
        <v>0.24809779219159278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11931</v>
      </c>
      <c r="E62" s="33">
        <f>SUM(E58:E60)</f>
        <v>10480</v>
      </c>
      <c r="F62" s="34">
        <f t="shared" si="6"/>
        <v>0.13845419847328255</v>
      </c>
      <c r="G62" s="34"/>
      <c r="H62" s="34"/>
      <c r="I62" s="29"/>
      <c r="J62" s="33">
        <f>SUM(J58:J60)</f>
        <v>152687</v>
      </c>
      <c r="K62" s="33">
        <f>SUM(K58:K60)</f>
        <v>134944</v>
      </c>
      <c r="L62" s="34">
        <f t="shared" si="7"/>
        <v>0.13148417121176181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2016</vt:lpstr>
      <vt:lpstr>'NOV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2016-12-16T13:43:40Z</cp:lastPrinted>
  <dcterms:created xsi:type="dcterms:W3CDTF">2012-09-06T08:36:43Z</dcterms:created>
  <dcterms:modified xsi:type="dcterms:W3CDTF">2016-12-16T13:44:14Z</dcterms:modified>
</cp:coreProperties>
</file>