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DES 2017" sheetId="9" r:id="rId1"/>
  </sheets>
  <definedNames>
    <definedName name="_xlnm.Print_Area" localSheetId="0">'DES 2017'!$A$1:$N$63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<sst xmlns="http://schemas.openxmlformats.org/spreadsheetml/2006/main" count="30" uniqueCount="16">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</sst>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i/>
      <sz val="11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21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7502" y="7698409"/>
          <a:ext cx="6031797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Q42" sqref="Q4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607175</v>
      </c>
      <c r="E12" s="27">
        <v>514598</v>
      </c>
      <c r="F12" s="28">
        <f>+D12/E12-1</f>
        <v>0.17990159308819709</v>
      </c>
      <c r="G12" s="28"/>
      <c r="H12" s="28"/>
      <c r="I12" s="29"/>
      <c r="J12" s="27">
        <v>8755351</v>
      </c>
      <c r="K12" s="27">
        <v>6821358</v>
      </c>
      <c r="L12" s="28">
        <f>+J12/K12-1</f>
        <v>0.28352023160197715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27273</v>
      </c>
      <c r="E14" s="27">
        <v>25003</v>
      </c>
      <c r="F14" s="28">
        <f t="shared" ref="F14:F22" si="0">+D14/E14-1</f>
        <v>9.0789105307363061E-2</v>
      </c>
      <c r="G14" s="28"/>
      <c r="H14" s="28"/>
      <c r="I14" s="29"/>
      <c r="J14" s="27">
        <v>425686</v>
      </c>
      <c r="K14" s="27">
        <v>417309</v>
      </c>
      <c r="L14" s="28">
        <f t="shared" ref="L14:L22" si="1">+J14/K14-1</f>
        <v>2.00738541464478E-2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15141</v>
      </c>
      <c r="E16" s="27">
        <v>12634</v>
      </c>
      <c r="F16" s="28">
        <f t="shared" si="0"/>
        <v>0.19843280037992717</v>
      </c>
      <c r="G16" s="28"/>
      <c r="H16" s="28"/>
      <c r="I16" s="29"/>
      <c r="J16" s="27">
        <v>205777</v>
      </c>
      <c r="K16" s="27">
        <v>188810</v>
      </c>
      <c r="L16" s="28">
        <f t="shared" si="1"/>
        <v>8.9862825062231977E-2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7313</v>
      </c>
      <c r="E18" s="27">
        <v>6433</v>
      </c>
      <c r="F18" s="28">
        <f t="shared" si="0"/>
        <v>0.1367946525726722</v>
      </c>
      <c r="G18" s="28"/>
      <c r="H18" s="28"/>
      <c r="I18" s="29"/>
      <c r="J18" s="27">
        <v>98989</v>
      </c>
      <c r="K18" s="27">
        <v>96629</v>
      </c>
      <c r="L18" s="28">
        <f t="shared" si="1"/>
        <v>2.4423309772428459E-2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6233</v>
      </c>
      <c r="E20" s="27">
        <v>5301</v>
      </c>
      <c r="F20" s="28">
        <f t="shared" si="0"/>
        <v>0.17581588379551039</v>
      </c>
      <c r="G20" s="28"/>
      <c r="H20" s="28"/>
      <c r="I20" s="29"/>
      <c r="J20" s="27">
        <v>92118</v>
      </c>
      <c r="K20" s="27">
        <v>94687</v>
      </c>
      <c r="L20" s="28">
        <f t="shared" si="1"/>
        <v>-2.7131496403941413E-2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663135</v>
      </c>
      <c r="E22" s="33">
        <f>SUM(E12:E20)</f>
        <v>563969</v>
      </c>
      <c r="F22" s="34">
        <f t="shared" si="0"/>
        <v>0.17583590587425912</v>
      </c>
      <c r="G22" s="34"/>
      <c r="H22" s="34"/>
      <c r="I22" s="29"/>
      <c r="J22" s="33">
        <f>SUM(J12:J20)</f>
        <v>9577921</v>
      </c>
      <c r="K22" s="33">
        <f>SUM(K12:K20)</f>
        <v>7618793</v>
      </c>
      <c r="L22" s="34">
        <f t="shared" si="1"/>
        <v>0.25714414343584346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6403</v>
      </c>
      <c r="E28" s="27">
        <v>4718</v>
      </c>
      <c r="F28" s="28">
        <f>+D28/E28-1</f>
        <v>0.35714285714285721</v>
      </c>
      <c r="G28" s="28"/>
      <c r="H28" s="28"/>
      <c r="I28" s="29"/>
      <c r="J28" s="27">
        <v>93477</v>
      </c>
      <c r="K28" s="27">
        <v>78364</v>
      </c>
      <c r="L28" s="28">
        <f>+J28/K28-1</f>
        <v>0.19285641365933337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4233</v>
      </c>
      <c r="E30" s="27">
        <v>1841</v>
      </c>
      <c r="F30" s="28">
        <f t="shared" ref="F30:F38" si="2">+D30/E30-1</f>
        <v>1.2992938620315044</v>
      </c>
      <c r="G30" s="28"/>
      <c r="H30" s="28"/>
      <c r="I30" s="29"/>
      <c r="J30" s="27">
        <v>64656</v>
      </c>
      <c r="K30" s="27">
        <v>63732</v>
      </c>
      <c r="L30" s="28">
        <f t="shared" ref="L30:L38" si="3">+J30/K30-1</f>
        <v>1.4498211259649674E-2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851</v>
      </c>
      <c r="E32" s="27">
        <v>664</v>
      </c>
      <c r="F32" s="28">
        <f t="shared" si="2"/>
        <v>0.28162650602409633</v>
      </c>
      <c r="G32" s="28"/>
      <c r="H32" s="28"/>
      <c r="I32" s="29"/>
      <c r="J32" s="27">
        <v>20445</v>
      </c>
      <c r="K32" s="27">
        <v>14663</v>
      </c>
      <c r="L32" s="28">
        <f t="shared" si="3"/>
        <v>0.39432585419082034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205</v>
      </c>
      <c r="E34" s="27">
        <v>198</v>
      </c>
      <c r="F34" s="28">
        <f t="shared" si="2"/>
        <v>3.5353535353535248E-2</v>
      </c>
      <c r="G34" s="28"/>
      <c r="H34" s="28"/>
      <c r="I34" s="29"/>
      <c r="J34" s="27">
        <v>3114</v>
      </c>
      <c r="K34" s="27">
        <v>3106</v>
      </c>
      <c r="L34" s="28">
        <f t="shared" si="3"/>
        <v>2.5756600128783447E-3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866</v>
      </c>
      <c r="E36" s="27">
        <v>588</v>
      </c>
      <c r="F36" s="28">
        <f t="shared" si="2"/>
        <v>0.47278911564625847</v>
      </c>
      <c r="G36" s="28"/>
      <c r="H36" s="28"/>
      <c r="I36" s="29"/>
      <c r="J36" s="27">
        <v>12723</v>
      </c>
      <c r="K36" s="27">
        <v>12945</v>
      </c>
      <c r="L36" s="28">
        <f t="shared" si="3"/>
        <v>-1.7149478563151743E-2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12558</v>
      </c>
      <c r="E38" s="33">
        <f>SUM(E28:E36)</f>
        <v>8009</v>
      </c>
      <c r="F38" s="34">
        <f t="shared" si="2"/>
        <v>0.56798601573230112</v>
      </c>
      <c r="G38" s="34"/>
      <c r="H38" s="34"/>
      <c r="I38" s="29"/>
      <c r="J38" s="33">
        <f>SUM(J28:J36)</f>
        <v>194415</v>
      </c>
      <c r="K38" s="33">
        <f>SUM(K28:K36)</f>
        <v>172810</v>
      </c>
      <c r="L38" s="34">
        <f t="shared" si="3"/>
        <v>0.12502170013309422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5227</v>
      </c>
      <c r="E43" s="27">
        <v>4436</v>
      </c>
      <c r="F43" s="28">
        <f>+D43/E43-1</f>
        <v>0.1783137962128043</v>
      </c>
      <c r="G43" s="28"/>
      <c r="H43" s="28"/>
      <c r="I43" s="29"/>
      <c r="J43" s="27">
        <v>56101</v>
      </c>
      <c r="K43" s="27">
        <v>49620</v>
      </c>
      <c r="L43" s="28">
        <f>+J43/K43-1</f>
        <v>0.13061265618702134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79.7</v>
      </c>
      <c r="E45" s="27">
        <v>77</v>
      </c>
      <c r="F45" s="28">
        <f t="shared" ref="F45:F53" si="4">+D45/E45-1</f>
        <v>3.5064935064935021E-2</v>
      </c>
      <c r="G45" s="28"/>
      <c r="H45" s="28"/>
      <c r="I45" s="29"/>
      <c r="J45" s="27">
        <v>781.8</v>
      </c>
      <c r="K45" s="27">
        <v>1061.5999999999999</v>
      </c>
      <c r="L45" s="28">
        <f t="shared" ref="L45:L53" si="5">+J45/K45-1</f>
        <v>-0.26356443104747551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34.1</v>
      </c>
      <c r="E47" s="27">
        <v>36.1</v>
      </c>
      <c r="F47" s="28">
        <f t="shared" si="4"/>
        <v>-5.5401662049861522E-2</v>
      </c>
      <c r="G47" s="28"/>
      <c r="H47" s="28"/>
      <c r="I47" s="29"/>
      <c r="J47" s="27">
        <v>323.39999999999998</v>
      </c>
      <c r="K47" s="27">
        <v>403</v>
      </c>
      <c r="L47" s="28">
        <f t="shared" si="5"/>
        <v>-0.19751861042183627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13.9</v>
      </c>
      <c r="E49" s="27">
        <v>18.600000000000001</v>
      </c>
      <c r="F49" s="28">
        <f t="shared" si="4"/>
        <v>-0.25268817204301075</v>
      </c>
      <c r="G49" s="28"/>
      <c r="H49" s="28"/>
      <c r="I49" s="29"/>
      <c r="J49" s="27">
        <v>172.4</v>
      </c>
      <c r="K49" s="27">
        <v>210.5</v>
      </c>
      <c r="L49" s="28">
        <f t="shared" si="5"/>
        <v>-0.18099762470308789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19.7</v>
      </c>
      <c r="E51" s="27">
        <v>26.1</v>
      </c>
      <c r="F51" s="28">
        <f t="shared" si="4"/>
        <v>-0.24521072796934873</v>
      </c>
      <c r="G51" s="28"/>
      <c r="H51" s="28"/>
      <c r="I51" s="29"/>
      <c r="J51" s="27">
        <v>254.3</v>
      </c>
      <c r="K51" s="27">
        <v>332.8</v>
      </c>
      <c r="L51" s="28">
        <f t="shared" si="5"/>
        <v>-0.23587740384615385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5374.4</v>
      </c>
      <c r="E53" s="33">
        <f>SUM(E43:E51)</f>
        <v>4593.8000000000011</v>
      </c>
      <c r="F53" s="34">
        <f t="shared" si="4"/>
        <v>0.16992468109190617</v>
      </c>
      <c r="G53" s="34"/>
      <c r="H53" s="34"/>
      <c r="I53" s="29"/>
      <c r="J53" s="33">
        <f>SUM(J43:J51)</f>
        <v>57632.900000000009</v>
      </c>
      <c r="K53" s="33">
        <f>SUM(K43:K51)</f>
        <v>51627.9</v>
      </c>
      <c r="L53" s="34">
        <f t="shared" si="5"/>
        <v>0.11631307878104691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9177</v>
      </c>
      <c r="E58" s="27">
        <v>9079</v>
      </c>
      <c r="F58" s="28">
        <f>+D58/E58-1</f>
        <v>1.0794140323824308E-2</v>
      </c>
      <c r="G58" s="28"/>
      <c r="H58" s="28"/>
      <c r="I58" s="29"/>
      <c r="J58" s="27">
        <v>120000</v>
      </c>
      <c r="K58" s="27">
        <v>111733</v>
      </c>
      <c r="L58" s="28">
        <f>+J58/K58-1</f>
        <v>7.3988884215048456E-2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4535</v>
      </c>
      <c r="E60" s="27">
        <v>3873</v>
      </c>
      <c r="F60" s="28">
        <f t="shared" ref="F60:F62" si="6">+D60/E60-1</f>
        <v>0.17092693002840176</v>
      </c>
      <c r="G60" s="28"/>
      <c r="H60" s="28"/>
      <c r="I60" s="29"/>
      <c r="J60" s="27">
        <v>65296</v>
      </c>
      <c r="K60" s="27">
        <v>53903</v>
      </c>
      <c r="L60" s="28">
        <f t="shared" ref="L60:L62" si="7">+J60/K60-1</f>
        <v>0.21136114873012635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13712</v>
      </c>
      <c r="E62" s="33">
        <f>SUM(E58:E60)</f>
        <v>12952</v>
      </c>
      <c r="F62" s="34">
        <f t="shared" si="6"/>
        <v>5.8678196417541795E-2</v>
      </c>
      <c r="G62" s="34"/>
      <c r="H62" s="34"/>
      <c r="I62" s="29"/>
      <c r="J62" s="33">
        <f>SUM(J58:J60)</f>
        <v>185296</v>
      </c>
      <c r="K62" s="33">
        <f>SUM(K58:K60)</f>
        <v>165636</v>
      </c>
      <c r="L62" s="34">
        <f t="shared" si="7"/>
        <v>0.1186940037189983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2017</vt:lpstr>
      <vt:lpstr>'DES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2018-01-24T11:00:56Z</cp:lastPrinted>
  <dcterms:created xsi:type="dcterms:W3CDTF">2012-09-06T08:36:43Z</dcterms:created>
  <dcterms:modified xsi:type="dcterms:W3CDTF">2018-01-24T11:18:31Z</dcterms:modified>
</cp:coreProperties>
</file>