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400EFDB9-174C-488E-BF0C-65A945FBF784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DES 2019" sheetId="9" r:id="rId1"/>
  </sheets>
  <definedNames>
    <definedName name="_xlnm.Print_Area" localSheetId="0">'DES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<sst xmlns="http://schemas.openxmlformats.org/spreadsheetml/2006/main" count="30" uniqueCount="16">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</sst>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P62" sqref="P62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7</v>
      </c>
      <c r="G10" s="25"/>
      <c r="H10" s="25"/>
      <c r="I10" s="22"/>
      <c r="J10" s="25">
        <v>2019</v>
      </c>
      <c r="K10" s="25">
        <v>2018</v>
      </c>
      <c r="L10" s="25" t="s">
        <v>7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3</v>
      </c>
      <c r="D12" s="27">
        <v>453932</v>
      </c>
      <c r="E12" s="27">
        <v>606618</v>
      </c>
      <c r="F12" s="28">
        <f>+D12/E12-1</f>
        <v>-0.25170041113188202</v>
      </c>
      <c r="G12" s="28"/>
      <c r="H12" s="28"/>
      <c r="I12" s="29"/>
      <c r="J12" s="27">
        <v>7247820</v>
      </c>
      <c r="K12" s="27">
        <v>9804388</v>
      </c>
      <c r="L12" s="28">
        <f>+J12/K12-1</f>
        <v>-0.26075753019974324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12</v>
      </c>
      <c r="D14" s="27">
        <v>21787</v>
      </c>
      <c r="E14" s="27">
        <v>23697</v>
      </c>
      <c r="F14" s="28">
        <f t="shared" ref="F14:F22" si="0">+D14/E14-1</f>
        <v>-8.0600919947672711E-2</v>
      </c>
      <c r="G14" s="28"/>
      <c r="H14" s="28"/>
      <c r="I14" s="29"/>
      <c r="J14" s="27">
        <v>350858</v>
      </c>
      <c r="K14" s="27">
        <v>400044</v>
      </c>
      <c r="L14" s="28">
        <f t="shared" ref="L14:L22" si="1">+J14/K14-1</f>
        <v>-0.12295147533771289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10892</v>
      </c>
      <c r="E16" s="27">
        <v>14353</v>
      </c>
      <c r="F16" s="28">
        <f t="shared" si="0"/>
        <v>-0.24113425764648511</v>
      </c>
      <c r="G16" s="28"/>
      <c r="H16" s="28"/>
      <c r="I16" s="29"/>
      <c r="J16" s="27">
        <v>184262</v>
      </c>
      <c r="K16" s="27">
        <v>202252</v>
      </c>
      <c r="L16" s="28">
        <f t="shared" si="1"/>
        <v>-8.8948440559302289E-2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4</v>
      </c>
      <c r="D18" s="27">
        <v>5809</v>
      </c>
      <c r="E18" s="27">
        <v>6589</v>
      </c>
      <c r="F18" s="28">
        <f t="shared" si="0"/>
        <v>-0.11837911670966761</v>
      </c>
      <c r="G18" s="28"/>
      <c r="H18" s="28"/>
      <c r="I18" s="29"/>
      <c r="J18" s="27">
        <v>83954</v>
      </c>
      <c r="K18" s="27">
        <v>94225</v>
      </c>
      <c r="L18" s="28">
        <f t="shared" si="1"/>
        <v>-0.10900504112496678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5</v>
      </c>
      <c r="D20" s="27">
        <v>4389</v>
      </c>
      <c r="E20" s="27">
        <v>5416</v>
      </c>
      <c r="F20" s="28">
        <f t="shared" si="0"/>
        <v>-0.18962333825701627</v>
      </c>
      <c r="G20" s="28"/>
      <c r="H20" s="28"/>
      <c r="I20" s="29"/>
      <c r="J20" s="27">
        <v>78467</v>
      </c>
      <c r="K20" s="27">
        <v>95532</v>
      </c>
      <c r="L20" s="28">
        <f t="shared" si="1"/>
        <v>-0.17863124398107444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6</v>
      </c>
      <c r="D22" s="33">
        <f>SUM(D12:D20)</f>
        <v>496809</v>
      </c>
      <c r="E22" s="33">
        <f>SUM(E12:E20)</f>
        <v>656673</v>
      </c>
      <c r="F22" s="34">
        <f t="shared" si="0"/>
        <v>-0.24344536778579295</v>
      </c>
      <c r="G22" s="34"/>
      <c r="H22" s="34"/>
      <c r="I22" s="29"/>
      <c r="J22" s="33">
        <f>SUM(J12:J20)</f>
        <v>7945361</v>
      </c>
      <c r="K22" s="33">
        <f>SUM(K12:K20)</f>
        <v>10596441</v>
      </c>
      <c r="L22" s="34">
        <f t="shared" si="1"/>
        <v>-0.25018588788443219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3</v>
      </c>
      <c r="D28" s="27">
        <v>4554</v>
      </c>
      <c r="E28" s="27">
        <v>5718</v>
      </c>
      <c r="F28" s="28">
        <f>+D28/E28-1</f>
        <v>-0.20356768100734524</v>
      </c>
      <c r="G28" s="28"/>
      <c r="H28" s="28"/>
      <c r="I28" s="29"/>
      <c r="J28" s="27">
        <v>86003</v>
      </c>
      <c r="K28" s="27">
        <v>97432</v>
      </c>
      <c r="L28" s="28">
        <f>+J28/K28-1</f>
        <v>-0.11730232367189419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12</v>
      </c>
      <c r="D30" s="27">
        <v>2689</v>
      </c>
      <c r="E30" s="27">
        <v>3108</v>
      </c>
      <c r="F30" s="28">
        <f t="shared" ref="F30:F38" si="2">+D30/E30-1</f>
        <v>-0.13481338481338478</v>
      </c>
      <c r="G30" s="28"/>
      <c r="H30" s="28"/>
      <c r="I30" s="29"/>
      <c r="J30" s="27">
        <v>59689</v>
      </c>
      <c r="K30" s="27">
        <v>64190</v>
      </c>
      <c r="L30" s="28">
        <f t="shared" ref="L30:L38" si="3">+J30/K30-1</f>
        <v>-7.0119956379498416E-2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456</v>
      </c>
      <c r="E32" s="27">
        <v>864</v>
      </c>
      <c r="F32" s="28">
        <f t="shared" si="2"/>
        <v>-0.47222222222222221</v>
      </c>
      <c r="G32" s="28"/>
      <c r="H32" s="28"/>
      <c r="I32" s="29"/>
      <c r="J32" s="27">
        <v>13583</v>
      </c>
      <c r="K32" s="27">
        <v>15493</v>
      </c>
      <c r="L32" s="28">
        <f t="shared" si="3"/>
        <v>-0.12328148195959465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4</v>
      </c>
      <c r="D34" s="27">
        <v>180</v>
      </c>
      <c r="E34" s="27">
        <v>199</v>
      </c>
      <c r="F34" s="28">
        <f t="shared" si="2"/>
        <v>-9.5477386934673336E-2</v>
      </c>
      <c r="G34" s="28"/>
      <c r="H34" s="28"/>
      <c r="I34" s="29"/>
      <c r="J34" s="27">
        <v>3022</v>
      </c>
      <c r="K34" s="27">
        <v>2999</v>
      </c>
      <c r="L34" s="28">
        <f t="shared" si="3"/>
        <v>7.6692230743580225E-3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5</v>
      </c>
      <c r="D36" s="27">
        <v>542</v>
      </c>
      <c r="E36" s="27">
        <v>732</v>
      </c>
      <c r="F36" s="28">
        <f t="shared" si="2"/>
        <v>-0.2595628415300546</v>
      </c>
      <c r="G36" s="28"/>
      <c r="H36" s="28"/>
      <c r="I36" s="29"/>
      <c r="J36" s="27">
        <v>10879</v>
      </c>
      <c r="K36" s="27">
        <v>12956</v>
      </c>
      <c r="L36" s="28">
        <f t="shared" si="3"/>
        <v>-0.1603118246372337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6</v>
      </c>
      <c r="D38" s="33">
        <f>SUM(D28:D36)</f>
        <v>8421</v>
      </c>
      <c r="E38" s="33">
        <f>SUM(E28:E36)</f>
        <v>10621</v>
      </c>
      <c r="F38" s="34">
        <f t="shared" si="2"/>
        <v>-0.20713680444402593</v>
      </c>
      <c r="G38" s="34"/>
      <c r="H38" s="34"/>
      <c r="I38" s="29"/>
      <c r="J38" s="33">
        <f>SUM(J28:J36)</f>
        <v>173176</v>
      </c>
      <c r="K38" s="33">
        <f>SUM(K28:K36)</f>
        <v>193070</v>
      </c>
      <c r="L38" s="34">
        <f t="shared" si="3"/>
        <v>-0.10304034806028906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3</v>
      </c>
      <c r="D43" s="27">
        <v>4595</v>
      </c>
      <c r="E43" s="27">
        <v>4840</v>
      </c>
      <c r="F43" s="28">
        <f>+D43/E43-1</f>
        <v>-5.0619834710743827E-2</v>
      </c>
      <c r="G43" s="28"/>
      <c r="H43" s="28"/>
      <c r="I43" s="29"/>
      <c r="J43" s="27">
        <v>54589</v>
      </c>
      <c r="K43" s="27">
        <v>59263</v>
      </c>
      <c r="L43" s="28">
        <f>+J43/K43-1</f>
        <v>-7.8868771408804772E-2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12</v>
      </c>
      <c r="D45" s="27">
        <v>58</v>
      </c>
      <c r="E45" s="27">
        <v>54</v>
      </c>
      <c r="F45" s="28">
        <f t="shared" ref="F45:F53" si="4">+D45/E45-1</f>
        <v>7.4074074074074181E-2</v>
      </c>
      <c r="G45" s="28"/>
      <c r="H45" s="28"/>
      <c r="I45" s="29"/>
      <c r="J45" s="27">
        <v>653.9</v>
      </c>
      <c r="K45" s="27">
        <v>773</v>
      </c>
      <c r="L45" s="28">
        <f t="shared" ref="L45:L53" si="5">+J45/K45-1</f>
        <v>-0.15407503234152653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29.9</v>
      </c>
      <c r="E47" s="27">
        <v>28</v>
      </c>
      <c r="F47" s="28">
        <f t="shared" si="4"/>
        <v>6.7857142857142838E-2</v>
      </c>
      <c r="G47" s="28"/>
      <c r="H47" s="28"/>
      <c r="I47" s="29"/>
      <c r="J47" s="27">
        <v>269.10000000000002</v>
      </c>
      <c r="K47" s="27">
        <v>302</v>
      </c>
      <c r="L47" s="28">
        <f t="shared" si="5"/>
        <v>-0.10894039735099326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4</v>
      </c>
      <c r="D49" s="27">
        <v>13.6</v>
      </c>
      <c r="E49" s="27">
        <v>12</v>
      </c>
      <c r="F49" s="28">
        <f t="shared" si="4"/>
        <v>0.1333333333333333</v>
      </c>
      <c r="G49" s="28"/>
      <c r="H49" s="28"/>
      <c r="I49" s="29"/>
      <c r="J49" s="27">
        <v>132.69999999999999</v>
      </c>
      <c r="K49" s="27">
        <v>141</v>
      </c>
      <c r="L49" s="28">
        <f t="shared" si="5"/>
        <v>-5.8865248226950384E-2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5</v>
      </c>
      <c r="D51" s="27">
        <v>15.7</v>
      </c>
      <c r="E51" s="27">
        <v>17</v>
      </c>
      <c r="F51" s="28">
        <f t="shared" si="4"/>
        <v>-7.6470588235294179E-2</v>
      </c>
      <c r="G51" s="28"/>
      <c r="H51" s="28"/>
      <c r="I51" s="29"/>
      <c r="J51" s="27">
        <v>207.5</v>
      </c>
      <c r="K51" s="27">
        <v>217</v>
      </c>
      <c r="L51" s="28">
        <f t="shared" si="5"/>
        <v>-4.3778801843317949E-2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6</v>
      </c>
      <c r="D53" s="33">
        <f>SUM(D43:D51)</f>
        <v>4712.2</v>
      </c>
      <c r="E53" s="33">
        <f>SUM(E43:E51)</f>
        <v>4951</v>
      </c>
      <c r="F53" s="34">
        <f t="shared" si="4"/>
        <v>-4.8232680266612871E-2</v>
      </c>
      <c r="G53" s="34"/>
      <c r="H53" s="34"/>
      <c r="I53" s="29"/>
      <c r="J53" s="33">
        <f>SUM(J43:J51)</f>
        <v>55852.2</v>
      </c>
      <c r="K53" s="33">
        <f>SUM(K43:K51)</f>
        <v>60696</v>
      </c>
      <c r="L53" s="34">
        <f t="shared" si="5"/>
        <v>-7.9804270462633498E-2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10</v>
      </c>
      <c r="D58" s="27">
        <v>9476</v>
      </c>
      <c r="E58" s="27">
        <v>9303</v>
      </c>
      <c r="F58" s="28">
        <f>+D58/E58-1</f>
        <v>1.8596151778996095E-2</v>
      </c>
      <c r="G58" s="28"/>
      <c r="H58" s="28"/>
      <c r="I58" s="29"/>
      <c r="J58" s="27">
        <v>124669</v>
      </c>
      <c r="K58" s="27">
        <v>124557</v>
      </c>
      <c r="L58" s="28">
        <f>+J58/K58-1</f>
        <v>8.9918671772770686E-4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14</v>
      </c>
      <c r="D60" s="27">
        <v>3582</v>
      </c>
      <c r="E60" s="27">
        <v>4559</v>
      </c>
      <c r="F60" s="28">
        <f>+D60/E60-1</f>
        <v>-0.21430138188199166</v>
      </c>
      <c r="G60" s="28"/>
      <c r="H60" s="28"/>
      <c r="I60" s="29"/>
      <c r="J60" s="27">
        <v>56724</v>
      </c>
      <c r="K60" s="27">
        <v>71444</v>
      </c>
      <c r="L60" s="28">
        <f>+J60/K60-1</f>
        <v>-0.20603549633279217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6</v>
      </c>
      <c r="D62" s="33">
        <f>SUM(D58:D60)</f>
        <v>13058</v>
      </c>
      <c r="E62" s="33">
        <f>SUM(E58:E60)</f>
        <v>13862</v>
      </c>
      <c r="F62" s="34">
        <f>+D62/E62-1</f>
        <v>-5.8000288558649582E-2</v>
      </c>
      <c r="G62" s="34"/>
      <c r="H62" s="34"/>
      <c r="I62" s="29"/>
      <c r="J62" s="33">
        <f>SUM(J58:J60)</f>
        <v>181393</v>
      </c>
      <c r="K62" s="33">
        <f>SUM(K58:K60)</f>
        <v>196001</v>
      </c>
      <c r="L62" s="34">
        <f>+J62/K62-1</f>
        <v>-7.4530231988612305E-2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2019</vt:lpstr>
      <vt:lpstr>'DES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2020-01-15T13:25:36Z</cp:lastPrinted>
  <dcterms:created xsi:type="dcterms:W3CDTF">2012-09-06T08:36:43Z</dcterms:created>
  <dcterms:modified xsi:type="dcterms:W3CDTF">2020-01-15T13:34:49Z</dcterms:modified>
</cp:coreProperties>
</file>