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87" documentId="8_{BEE2E3D8-A561-4E22-ABA6-B0CDF5D52BB3}" xr6:coauthVersionLast="47" xr6:coauthVersionMax="47" xr10:uidLastSave="{240159A7-BF43-4364-AEC9-04FB9C91B5AD}"/>
  <bookViews>
    <workbookView xWindow="30612" yWindow="-108" windowWidth="30936" windowHeight="16896" xr2:uid="{00000000-000D-0000-FFFF-FFFF00000000}"/>
  </bookViews>
  <sheets>
    <sheet name="MAR 2023" sheetId="9" r:id="rId1"/>
  </sheets>
  <definedNames>
    <definedName name="_xlnm.Print_Area" localSheetId="0">'MAR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E38" i="9"/>
  <c r="D38" i="9"/>
  <c r="K10" i="9"/>
  <c r="J10" i="9"/>
  <c r="L60" i="9" l="1"/>
  <c r="D62" i="9"/>
  <c r="F12" i="9"/>
  <c r="K53" i="9"/>
  <c r="F58" i="9"/>
  <c r="L58" i="9"/>
  <c r="L51" i="9"/>
  <c r="L36" i="9"/>
  <c r="J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<sst xmlns="http://schemas.openxmlformats.org/spreadsheetml/2006/main" count="30" uniqueCount="16">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</sst>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zoomScale="115" zoomScaleNormal="115" zoomScalePageLayoutView="150" workbookViewId="0">
      <selection activeCell="Q20" sqref="Q20"/>
    </sheetView>
  </sheetViews>
  <sheetFormatPr defaultColWidth="8.44140625" defaultRowHeight="14.4" x14ac:dyDescent="0.3"/>
  <cols>
    <col min="1" max="2" width="1.6640625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customWidth="1"/>
  </cols>
  <sheetData>
    <row r="1" spans="3:13" ht="42.9" customHeight="1" x14ac:dyDescent="0.3">
      <c r="C1" s="33"/>
      <c r="D1" s="33"/>
      <c r="E1" s="33"/>
      <c r="F1" s="33"/>
      <c r="G1" s="33"/>
    </row>
    <row r="2" spans="3:13" ht="17.100000000000001" customHeight="1" x14ac:dyDescent="0.3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3">
      <c r="C3"/>
      <c r="D3"/>
      <c r="E3"/>
      <c r="F3"/>
      <c r="G3"/>
      <c r="H3"/>
      <c r="I3"/>
      <c r="J3"/>
      <c r="K3"/>
      <c r="L3"/>
      <c r="M3"/>
    </row>
    <row r="5" spans="3:13" x14ac:dyDescent="0.3">
      <c r="C5"/>
      <c r="D5"/>
      <c r="E5"/>
      <c r="F5"/>
      <c r="G5"/>
      <c r="H5"/>
      <c r="I5"/>
      <c r="J5"/>
      <c r="K5"/>
      <c r="L5"/>
      <c r="M5"/>
    </row>
    <row r="7" spans="3:13" ht="15.6" x14ac:dyDescent="0.3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3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3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3">
      <c r="C10" s="18"/>
      <c r="D10" s="21">
        <v>2023</v>
      </c>
      <c r="E10" s="21">
        <v>2022</v>
      </c>
      <c r="F10" s="21" t="s">
        <v>7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7</v>
      </c>
    </row>
    <row r="11" spans="3:13" ht="3" customHeight="1" x14ac:dyDescent="0.3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3">
      <c r="C12" s="22" t="s">
        <v>3</v>
      </c>
      <c r="D12" s="23">
        <v>490175</v>
      </c>
      <c r="E12" s="23">
        <v>302605</v>
      </c>
      <c r="F12" s="24">
        <f>+D12/E12-1</f>
        <v>0.61985096082351587</v>
      </c>
      <c r="G12" s="24"/>
      <c r="H12" s="24"/>
      <c r="I12" s="25"/>
      <c r="J12" s="23">
        <v>1301991</v>
      </c>
      <c r="K12" s="23">
        <v>724648</v>
      </c>
      <c r="L12" s="24">
        <f>+J12/K12-1</f>
        <v>0.79672199467879579</v>
      </c>
      <c r="M12" s="11"/>
    </row>
    <row r="13" spans="3:13" ht="3" customHeight="1" x14ac:dyDescent="0.3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3">
      <c r="C14" s="26" t="s">
        <v>12</v>
      </c>
      <c r="D14" s="23">
        <v>29614</v>
      </c>
      <c r="E14" s="23">
        <v>27303</v>
      </c>
      <c r="F14" s="24">
        <f t="shared" ref="F14:F22" si="0">+D14/E14-1</f>
        <v>8.464271325495365E-2</v>
      </c>
      <c r="G14" s="24"/>
      <c r="H14" s="24"/>
      <c r="I14" s="25"/>
      <c r="J14" s="23">
        <v>74392</v>
      </c>
      <c r="K14" s="23">
        <v>61445</v>
      </c>
      <c r="L14" s="24">
        <f t="shared" ref="L14:L22" si="1">+J14/K14-1</f>
        <v>0.21070876393522653</v>
      </c>
      <c r="M14" s="11"/>
    </row>
    <row r="15" spans="3:13" ht="3" customHeight="1" x14ac:dyDescent="0.3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3">
      <c r="C16" s="26" t="s">
        <v>0</v>
      </c>
      <c r="D16" s="23">
        <v>18860</v>
      </c>
      <c r="E16" s="23">
        <v>15498</v>
      </c>
      <c r="F16" s="24">
        <f t="shared" si="0"/>
        <v>0.21693121693121697</v>
      </c>
      <c r="G16" s="24"/>
      <c r="H16" s="24"/>
      <c r="I16" s="25"/>
      <c r="J16" s="23">
        <v>48907</v>
      </c>
      <c r="K16" s="23">
        <v>35909</v>
      </c>
      <c r="L16" s="24">
        <f t="shared" si="1"/>
        <v>0.36197053663427003</v>
      </c>
      <c r="M16" s="11"/>
    </row>
    <row r="17" spans="3:13" ht="2.1" customHeight="1" x14ac:dyDescent="0.3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3">
      <c r="C18" s="26" t="s">
        <v>4</v>
      </c>
      <c r="D18" s="23">
        <v>7443</v>
      </c>
      <c r="E18" s="23">
        <v>7401</v>
      </c>
      <c r="F18" s="24">
        <f t="shared" si="0"/>
        <v>5.6749087961085465E-3</v>
      </c>
      <c r="G18" s="24"/>
      <c r="H18" s="24"/>
      <c r="I18" s="25"/>
      <c r="J18" s="23">
        <v>19951</v>
      </c>
      <c r="K18" s="23">
        <v>16326</v>
      </c>
      <c r="L18" s="24">
        <f t="shared" si="1"/>
        <v>0.22203846625015311</v>
      </c>
      <c r="M18" s="11"/>
    </row>
    <row r="19" spans="3:13" ht="3" customHeight="1" x14ac:dyDescent="0.3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3">
      <c r="C20" s="26" t="s">
        <v>5</v>
      </c>
      <c r="D20" s="23">
        <v>4676</v>
      </c>
      <c r="E20" s="23">
        <v>4306</v>
      </c>
      <c r="F20" s="24">
        <f t="shared" si="0"/>
        <v>8.5926614026939241E-2</v>
      </c>
      <c r="G20" s="24"/>
      <c r="H20" s="24"/>
      <c r="I20" s="25"/>
      <c r="J20" s="23">
        <v>11693</v>
      </c>
      <c r="K20" s="23">
        <v>10823</v>
      </c>
      <c r="L20" s="24">
        <f t="shared" si="1"/>
        <v>8.0384366626628401E-2</v>
      </c>
      <c r="M20" s="11"/>
    </row>
    <row r="21" spans="3:13" ht="3" customHeight="1" x14ac:dyDescent="0.3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3">
      <c r="C22" s="20" t="s">
        <v>6</v>
      </c>
      <c r="D22" s="28">
        <f>SUM(D12:D20)</f>
        <v>550768</v>
      </c>
      <c r="E22" s="28">
        <f>SUM(E12:E20)</f>
        <v>357113</v>
      </c>
      <c r="F22" s="29">
        <f t="shared" si="0"/>
        <v>0.54227933455236865</v>
      </c>
      <c r="G22" s="29"/>
      <c r="H22" s="29"/>
      <c r="I22" s="25"/>
      <c r="J22" s="28">
        <f>SUM(J12:J20)</f>
        <v>1456934</v>
      </c>
      <c r="K22" s="28">
        <f>SUM(K12:K20)</f>
        <v>849151</v>
      </c>
      <c r="L22" s="29">
        <f t="shared" si="1"/>
        <v>0.71575373520139518</v>
      </c>
      <c r="M22" s="14"/>
    </row>
    <row r="23" spans="3:13" ht="2.1" customHeight="1" x14ac:dyDescent="0.3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3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3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3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3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3">
      <c r="C28" s="22" t="s">
        <v>3</v>
      </c>
      <c r="D28" s="23">
        <v>6088</v>
      </c>
      <c r="E28" s="23">
        <v>5057</v>
      </c>
      <c r="F28" s="24">
        <f>+D28/E28-1</f>
        <v>0.20387581570100854</v>
      </c>
      <c r="G28" s="24"/>
      <c r="H28" s="24"/>
      <c r="I28" s="25"/>
      <c r="J28" s="23">
        <v>14672</v>
      </c>
      <c r="K28" s="23">
        <v>13316</v>
      </c>
      <c r="L28" s="24">
        <f>+J28/K28-1</f>
        <v>0.10183238209672574</v>
      </c>
      <c r="M28" s="11"/>
    </row>
    <row r="29" spans="3:13" ht="3" customHeight="1" x14ac:dyDescent="0.3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3">
      <c r="C30" s="26" t="s">
        <v>12</v>
      </c>
      <c r="D30" s="23">
        <v>4032</v>
      </c>
      <c r="E30" s="23">
        <v>2379</v>
      </c>
      <c r="F30" s="24">
        <f t="shared" ref="F30:F38" si="2">+D30/E30-1</f>
        <v>0.69482976040353095</v>
      </c>
      <c r="G30" s="24"/>
      <c r="H30" s="24"/>
      <c r="I30" s="25"/>
      <c r="J30" s="23">
        <v>8736</v>
      </c>
      <c r="K30" s="23">
        <v>6754</v>
      </c>
      <c r="L30" s="24">
        <f t="shared" ref="L30:L38" si="3">+J30/K30-1</f>
        <v>0.29345572993781466</v>
      </c>
      <c r="M30" s="11"/>
    </row>
    <row r="31" spans="3:13" ht="3" customHeight="1" x14ac:dyDescent="0.3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3">
      <c r="C32" s="26" t="s">
        <v>0</v>
      </c>
      <c r="D32" s="23">
        <v>982</v>
      </c>
      <c r="E32" s="23">
        <v>1039</v>
      </c>
      <c r="F32" s="24">
        <f t="shared" si="2"/>
        <v>-5.4860442733397519E-2</v>
      </c>
      <c r="G32" s="24"/>
      <c r="H32" s="24"/>
      <c r="I32" s="25"/>
      <c r="J32" s="23">
        <v>2202</v>
      </c>
      <c r="K32" s="23">
        <v>2160</v>
      </c>
      <c r="L32" s="24">
        <f t="shared" si="3"/>
        <v>1.9444444444444375E-2</v>
      </c>
      <c r="M32" s="11"/>
    </row>
    <row r="33" spans="3:13" ht="3" customHeight="1" x14ac:dyDescent="0.3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3">
      <c r="C34" s="26" t="s">
        <v>4</v>
      </c>
      <c r="D34" s="23">
        <v>196</v>
      </c>
      <c r="E34" s="23">
        <v>243</v>
      </c>
      <c r="F34" s="24">
        <f t="shared" si="2"/>
        <v>-0.19341563786008231</v>
      </c>
      <c r="G34" s="24"/>
      <c r="H34" s="24"/>
      <c r="I34" s="25"/>
      <c r="J34" s="23">
        <v>548</v>
      </c>
      <c r="K34" s="23">
        <v>583</v>
      </c>
      <c r="L34" s="24">
        <f t="shared" si="3"/>
        <v>-6.0034305317324232E-2</v>
      </c>
      <c r="M34" s="11"/>
    </row>
    <row r="35" spans="3:13" ht="3" customHeight="1" x14ac:dyDescent="0.3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3">
      <c r="C36" s="26" t="s">
        <v>5</v>
      </c>
      <c r="D36" s="23">
        <v>604</v>
      </c>
      <c r="E36" s="23">
        <v>573</v>
      </c>
      <c r="F36" s="24">
        <f t="shared" si="2"/>
        <v>5.4101221640488584E-2</v>
      </c>
      <c r="G36" s="24"/>
      <c r="H36" s="24"/>
      <c r="I36" s="25"/>
      <c r="J36" s="23">
        <v>1652</v>
      </c>
      <c r="K36" s="23">
        <v>1531</v>
      </c>
      <c r="L36" s="24">
        <f t="shared" si="3"/>
        <v>7.9033311561071296E-2</v>
      </c>
      <c r="M36" s="11"/>
    </row>
    <row r="37" spans="3:13" ht="3" customHeight="1" x14ac:dyDescent="0.3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3">
      <c r="C38" s="20" t="s">
        <v>6</v>
      </c>
      <c r="D38" s="28">
        <f>SUM(D28:D36)</f>
        <v>11902</v>
      </c>
      <c r="E38" s="28">
        <f>SUM(E28:E36)</f>
        <v>9291</v>
      </c>
      <c r="F38" s="29">
        <f t="shared" si="2"/>
        <v>0.28102464750834133</v>
      </c>
      <c r="G38" s="29"/>
      <c r="H38" s="29"/>
      <c r="I38" s="25"/>
      <c r="J38" s="28">
        <f>SUM(J28:J36)</f>
        <v>27810</v>
      </c>
      <c r="K38" s="28">
        <f>SUM(K28:K36)</f>
        <v>24344</v>
      </c>
      <c r="L38" s="29">
        <f t="shared" si="3"/>
        <v>0.14237594479132443</v>
      </c>
      <c r="M38" s="14"/>
    </row>
    <row r="39" spans="3:13" x14ac:dyDescent="0.3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3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3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3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3">
      <c r="C43" s="22" t="s">
        <v>3</v>
      </c>
      <c r="D43" s="23">
        <v>5286</v>
      </c>
      <c r="E43" s="23">
        <v>5139</v>
      </c>
      <c r="F43" s="24">
        <f>+D43/E43-1</f>
        <v>2.8604786923525971E-2</v>
      </c>
      <c r="G43" s="24"/>
      <c r="H43" s="24"/>
      <c r="I43" s="25"/>
      <c r="J43" s="23">
        <v>15609</v>
      </c>
      <c r="K43" s="23">
        <v>13955</v>
      </c>
      <c r="L43" s="24">
        <f>+J43/K43-1</f>
        <v>0.11852382658545335</v>
      </c>
      <c r="M43" s="11"/>
    </row>
    <row r="44" spans="3:13" ht="3" customHeight="1" x14ac:dyDescent="0.3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3">
      <c r="C45" s="26" t="s">
        <v>12</v>
      </c>
      <c r="D45" s="23">
        <v>55.2</v>
      </c>
      <c r="E45" s="23">
        <v>49</v>
      </c>
      <c r="F45" s="24">
        <f t="shared" ref="F45:F53" si="4">+D45/E45-1</f>
        <v>0.12653061224489792</v>
      </c>
      <c r="G45" s="24"/>
      <c r="H45" s="24"/>
      <c r="I45" s="25"/>
      <c r="J45" s="23">
        <v>154</v>
      </c>
      <c r="K45" s="23">
        <v>128</v>
      </c>
      <c r="L45" s="24">
        <f t="shared" ref="L45:L53" si="5">+J45/K45-1</f>
        <v>0.203125</v>
      </c>
      <c r="M45" s="11"/>
    </row>
    <row r="46" spans="3:13" ht="3" customHeight="1" x14ac:dyDescent="0.3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3">
      <c r="C47" s="26" t="s">
        <v>0</v>
      </c>
      <c r="D47" s="23">
        <v>38.6</v>
      </c>
      <c r="E47" s="23">
        <v>36.1</v>
      </c>
      <c r="F47" s="24">
        <f t="shared" si="4"/>
        <v>6.9252077562326875E-2</v>
      </c>
      <c r="G47" s="24"/>
      <c r="H47" s="24"/>
      <c r="I47" s="25"/>
      <c r="J47" s="23">
        <v>106.2</v>
      </c>
      <c r="K47" s="23">
        <v>82.2</v>
      </c>
      <c r="L47" s="24">
        <f t="shared" si="5"/>
        <v>0.29197080291970812</v>
      </c>
      <c r="M47" s="11"/>
    </row>
    <row r="48" spans="3:13" ht="3" customHeight="1" x14ac:dyDescent="0.3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3">
      <c r="C49" s="26" t="s">
        <v>4</v>
      </c>
      <c r="D49" s="23">
        <v>12.3</v>
      </c>
      <c r="E49" s="23">
        <v>12.6</v>
      </c>
      <c r="F49" s="24">
        <f t="shared" si="4"/>
        <v>-2.3809523809523725E-2</v>
      </c>
      <c r="G49" s="24"/>
      <c r="H49" s="24"/>
      <c r="I49" s="25"/>
      <c r="J49" s="23">
        <v>32.200000000000003</v>
      </c>
      <c r="K49" s="23">
        <v>30.8</v>
      </c>
      <c r="L49" s="24">
        <f t="shared" si="5"/>
        <v>4.5454545454545414E-2</v>
      </c>
      <c r="M49" s="11"/>
    </row>
    <row r="50" spans="3:13" ht="3" customHeight="1" x14ac:dyDescent="0.3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3">
      <c r="C51" s="26" t="s">
        <v>5</v>
      </c>
      <c r="D51" s="23">
        <v>10</v>
      </c>
      <c r="E51" s="23">
        <v>10.6</v>
      </c>
      <c r="F51" s="24">
        <f t="shared" si="4"/>
        <v>-5.6603773584905648E-2</v>
      </c>
      <c r="G51" s="24"/>
      <c r="H51" s="24"/>
      <c r="I51" s="25"/>
      <c r="J51" s="23">
        <v>29.1</v>
      </c>
      <c r="K51" s="23">
        <v>29.6</v>
      </c>
      <c r="L51" s="24">
        <f t="shared" si="5"/>
        <v>-1.6891891891891886E-2</v>
      </c>
      <c r="M51" s="11"/>
    </row>
    <row r="52" spans="3:13" ht="3" customHeight="1" x14ac:dyDescent="0.3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3">
      <c r="C53" s="20" t="s">
        <v>6</v>
      </c>
      <c r="D53" s="28">
        <f>SUM(D43:D51)</f>
        <v>5402.1</v>
      </c>
      <c r="E53" s="28">
        <f>SUM(E43:E51)</f>
        <v>5247.3000000000011</v>
      </c>
      <c r="F53" s="31">
        <f t="shared" si="4"/>
        <v>2.9500886170030105E-2</v>
      </c>
      <c r="G53" s="29"/>
      <c r="H53" s="29"/>
      <c r="I53" s="25"/>
      <c r="J53" s="28">
        <f>SUM(J43:J51)</f>
        <v>15930.500000000002</v>
      </c>
      <c r="K53" s="28">
        <f>SUM(K43:K51)</f>
        <v>14225.6</v>
      </c>
      <c r="L53" s="31">
        <f t="shared" si="5"/>
        <v>0.11984731751209088</v>
      </c>
      <c r="M53" s="14"/>
    </row>
    <row r="54" spans="3:13" x14ac:dyDescent="0.3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3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3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3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3">
      <c r="C58" s="19" t="s">
        <v>10</v>
      </c>
      <c r="D58" s="23">
        <v>8210</v>
      </c>
      <c r="E58" s="23">
        <v>7191</v>
      </c>
      <c r="F58" s="24">
        <f>+D58/E58-1</f>
        <v>0.14170490891392018</v>
      </c>
      <c r="G58" s="24"/>
      <c r="H58" s="24"/>
      <c r="I58" s="25"/>
      <c r="J58" s="23">
        <v>11461</v>
      </c>
      <c r="K58" s="23">
        <v>8294</v>
      </c>
      <c r="L58" s="24">
        <f>+J58/K58-1</f>
        <v>0.38184229563539906</v>
      </c>
      <c r="M58" s="11"/>
    </row>
    <row r="59" spans="3:13" ht="3" customHeight="1" x14ac:dyDescent="0.3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3">
      <c r="C60" s="19" t="s">
        <v>14</v>
      </c>
      <c r="D60" s="23">
        <v>4284</v>
      </c>
      <c r="E60" s="23">
        <v>3228</v>
      </c>
      <c r="F60" s="24">
        <f t="shared" ref="F60:F62" si="6">+D60/E60-1</f>
        <v>0.32713754646840143</v>
      </c>
      <c r="G60" s="24"/>
      <c r="H60" s="24"/>
      <c r="I60" s="25"/>
      <c r="J60" s="23">
        <v>24224</v>
      </c>
      <c r="K60" s="23">
        <v>21548</v>
      </c>
      <c r="L60" s="24">
        <f t="shared" ref="L60:L62" si="7">+J60/K60-1</f>
        <v>0.12418785966214951</v>
      </c>
      <c r="M60" s="11"/>
    </row>
    <row r="61" spans="3:13" ht="3" customHeight="1" x14ac:dyDescent="0.3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3">
      <c r="C62" s="20" t="s">
        <v>6</v>
      </c>
      <c r="D62" s="28">
        <f>SUM(D58:D60)</f>
        <v>12494</v>
      </c>
      <c r="E62" s="28">
        <f>SUM(E58:E60)</f>
        <v>10419</v>
      </c>
      <c r="F62" s="29">
        <f t="shared" si="6"/>
        <v>0.19915538919282083</v>
      </c>
      <c r="G62" s="29"/>
      <c r="H62" s="29"/>
      <c r="I62" s="25"/>
      <c r="J62" s="28">
        <f>SUM(J58:J60)</f>
        <v>35685</v>
      </c>
      <c r="K62" s="28">
        <f>SUM(K58:K60)</f>
        <v>29842</v>
      </c>
      <c r="L62" s="29">
        <f t="shared" si="7"/>
        <v>0.19579786877555128</v>
      </c>
      <c r="M62" s="14"/>
    </row>
    <row r="64" spans="3:13" x14ac:dyDescent="0.3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2023</vt:lpstr>
      <vt:lpstr>'MAR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2023-04-12T09:07:22Z</cp:lastPrinted>
  <dcterms:created xsi:type="dcterms:W3CDTF">2012-09-06T08:36:43Z</dcterms:created>
  <dcterms:modified xsi:type="dcterms:W3CDTF">2023-04-12T10:31:18Z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