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83E794A7-D107-4FB3-8925-D10D42831E4C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OKT 2019" sheetId="9" r:id="rId1"/>
  </sheets>
  <definedNames>
    <definedName name="_xlnm.Print_Area" localSheetId="0">'OKT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<sst xmlns="http://schemas.openxmlformats.org/spreadsheetml/2006/main" count="30" uniqueCount="16">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</sst>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16" zoomScale="115" zoomScaleNormal="115" zoomScalePageLayoutView="150" workbookViewId="0">
      <selection activeCell="N49" sqref="N49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7</v>
      </c>
      <c r="G10" s="25"/>
      <c r="H10" s="25"/>
      <c r="I10" s="22"/>
      <c r="J10" s="25">
        <v>2019</v>
      </c>
      <c r="K10" s="25">
        <v>2018</v>
      </c>
      <c r="L10" s="25" t="s">
        <v>7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3</v>
      </c>
      <c r="D12" s="27">
        <v>555250</v>
      </c>
      <c r="E12" s="27">
        <v>848686</v>
      </c>
      <c r="F12" s="28">
        <f>+D12/E12-1</f>
        <v>-0.34575331748137705</v>
      </c>
      <c r="G12" s="28"/>
      <c r="H12" s="28"/>
      <c r="I12" s="29"/>
      <c r="J12" s="27">
        <v>6358549</v>
      </c>
      <c r="K12" s="27">
        <v>8568581</v>
      </c>
      <c r="L12" s="28">
        <f>+J12/K12-1</f>
        <v>-0.25792275290389388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12</v>
      </c>
      <c r="D14" s="27">
        <v>29481</v>
      </c>
      <c r="E14" s="27">
        <v>34871</v>
      </c>
      <c r="F14" s="28">
        <f t="shared" ref="F14:F22" si="0">+D14/E14-1</f>
        <v>-0.15456969975050905</v>
      </c>
      <c r="G14" s="28"/>
      <c r="H14" s="28"/>
      <c r="I14" s="29"/>
      <c r="J14" s="27">
        <v>303281</v>
      </c>
      <c r="K14" s="27">
        <v>349445</v>
      </c>
      <c r="L14" s="28">
        <f t="shared" ref="L14:L22" si="1">+J14/K14-1</f>
        <v>-0.13210662622157998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17140</v>
      </c>
      <c r="E16" s="27">
        <v>19073</v>
      </c>
      <c r="F16" s="28">
        <f t="shared" si="0"/>
        <v>-0.10134745451685634</v>
      </c>
      <c r="G16" s="28"/>
      <c r="H16" s="28"/>
      <c r="I16" s="29"/>
      <c r="J16" s="27">
        <v>159446</v>
      </c>
      <c r="K16" s="27">
        <v>171415</v>
      </c>
      <c r="L16" s="28">
        <f t="shared" si="1"/>
        <v>-6.9824694454977632E-2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4</v>
      </c>
      <c r="D18" s="27">
        <v>8272</v>
      </c>
      <c r="E18" s="27">
        <v>8614</v>
      </c>
      <c r="F18" s="28">
        <f t="shared" si="0"/>
        <v>-3.9702809380078974E-2</v>
      </c>
      <c r="G18" s="28"/>
      <c r="H18" s="28"/>
      <c r="I18" s="29"/>
      <c r="J18" s="27">
        <v>70844</v>
      </c>
      <c r="K18" s="27">
        <v>80171</v>
      </c>
      <c r="L18" s="28">
        <f t="shared" si="1"/>
        <v>-0.11633882575993815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5</v>
      </c>
      <c r="D20" s="27">
        <v>6506</v>
      </c>
      <c r="E20" s="27">
        <v>7928</v>
      </c>
      <c r="F20" s="28">
        <f t="shared" si="0"/>
        <v>-0.17936427850655901</v>
      </c>
      <c r="G20" s="28"/>
      <c r="H20" s="28"/>
      <c r="I20" s="29"/>
      <c r="J20" s="27">
        <v>67609</v>
      </c>
      <c r="K20" s="27">
        <v>84239</v>
      </c>
      <c r="L20" s="28">
        <f t="shared" si="1"/>
        <v>-0.19741449922245036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6</v>
      </c>
      <c r="D22" s="33">
        <f>SUM(D12:D20)</f>
        <v>616649</v>
      </c>
      <c r="E22" s="33">
        <f>SUM(E12:E20)</f>
        <v>919172</v>
      </c>
      <c r="F22" s="34">
        <f t="shared" si="0"/>
        <v>-0.32912556083083466</v>
      </c>
      <c r="G22" s="34"/>
      <c r="H22" s="34"/>
      <c r="I22" s="29"/>
      <c r="J22" s="33">
        <f>SUM(J12:J20)</f>
        <v>6959729</v>
      </c>
      <c r="K22" s="33">
        <f>SUM(K12:K20)</f>
        <v>9253851</v>
      </c>
      <c r="L22" s="34">
        <f t="shared" si="1"/>
        <v>-0.24790997823500727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3</v>
      </c>
      <c r="D28" s="27">
        <v>7432</v>
      </c>
      <c r="E28" s="27">
        <v>8501</v>
      </c>
      <c r="F28" s="28">
        <f>+D28/E28-1</f>
        <v>-0.12574991177508532</v>
      </c>
      <c r="G28" s="28"/>
      <c r="H28" s="28"/>
      <c r="I28" s="29"/>
      <c r="J28" s="27">
        <v>74555</v>
      </c>
      <c r="K28" s="27">
        <v>84834</v>
      </c>
      <c r="L28" s="28">
        <f>+J28/K28-1</f>
        <v>-0.12116604191715585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12</v>
      </c>
      <c r="D30" s="27">
        <v>4511</v>
      </c>
      <c r="E30" s="27">
        <v>5309</v>
      </c>
      <c r="F30" s="28">
        <f t="shared" ref="F30:F38" si="2">+D30/E30-1</f>
        <v>-0.15031079299303074</v>
      </c>
      <c r="G30" s="28"/>
      <c r="H30" s="28"/>
      <c r="I30" s="29"/>
      <c r="J30" s="27">
        <v>51749</v>
      </c>
      <c r="K30" s="27">
        <v>55676</v>
      </c>
      <c r="L30" s="28">
        <f t="shared" ref="L30:L38" si="3">+J30/K30-1</f>
        <v>-7.0533084273295521E-2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860</v>
      </c>
      <c r="E32" s="27">
        <v>1120</v>
      </c>
      <c r="F32" s="28">
        <f t="shared" si="2"/>
        <v>-0.2321428571428571</v>
      </c>
      <c r="G32" s="28"/>
      <c r="H32" s="28"/>
      <c r="I32" s="29"/>
      <c r="J32" s="27">
        <v>12321</v>
      </c>
      <c r="K32" s="27">
        <v>13668</v>
      </c>
      <c r="L32" s="28">
        <f t="shared" si="3"/>
        <v>-9.8551360842844549E-2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4</v>
      </c>
      <c r="D34" s="27">
        <v>276</v>
      </c>
      <c r="E34" s="27">
        <v>281</v>
      </c>
      <c r="F34" s="28">
        <f t="shared" si="2"/>
        <v>-1.7793594306049876E-2</v>
      </c>
      <c r="G34" s="28"/>
      <c r="H34" s="28"/>
      <c r="I34" s="29"/>
      <c r="J34" s="27">
        <v>2644</v>
      </c>
      <c r="K34" s="27">
        <v>2590</v>
      </c>
      <c r="L34" s="28">
        <f t="shared" si="3"/>
        <v>2.0849420849420763E-2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5</v>
      </c>
      <c r="D36" s="27">
        <v>757</v>
      </c>
      <c r="E36" s="27">
        <v>1000</v>
      </c>
      <c r="F36" s="28">
        <f t="shared" si="2"/>
        <v>-0.24299999999999999</v>
      </c>
      <c r="G36" s="28"/>
      <c r="H36" s="28"/>
      <c r="I36" s="29"/>
      <c r="J36" s="27">
        <v>9614</v>
      </c>
      <c r="K36" s="27">
        <v>11450</v>
      </c>
      <c r="L36" s="28">
        <f t="shared" si="3"/>
        <v>-0.16034934497816589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6</v>
      </c>
      <c r="D38" s="33">
        <f>SUM(D28:D36)</f>
        <v>13836</v>
      </c>
      <c r="E38" s="33">
        <f>SUM(E28:E36)</f>
        <v>16211</v>
      </c>
      <c r="F38" s="34">
        <f t="shared" si="2"/>
        <v>-0.14650545925606073</v>
      </c>
      <c r="G38" s="34"/>
      <c r="H38" s="34"/>
      <c r="I38" s="29"/>
      <c r="J38" s="33">
        <f>SUM(J28:J36)</f>
        <v>150883</v>
      </c>
      <c r="K38" s="33">
        <f>SUM(K28:K36)</f>
        <v>168218</v>
      </c>
      <c r="L38" s="34">
        <f t="shared" si="3"/>
        <v>-0.10305080312451698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3</v>
      </c>
      <c r="D43" s="27">
        <v>4795</v>
      </c>
      <c r="E43" s="27">
        <v>5428</v>
      </c>
      <c r="F43" s="28">
        <f>+D43/E43-1</f>
        <v>-0.11661753868828295</v>
      </c>
      <c r="G43" s="28"/>
      <c r="H43" s="28"/>
      <c r="I43" s="29"/>
      <c r="J43" s="27">
        <v>45108</v>
      </c>
      <c r="K43" s="27">
        <v>49212</v>
      </c>
      <c r="L43" s="28">
        <f>+J43/K43-1</f>
        <v>-8.339429407461596E-2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>
        <v>0</v>
      </c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12</v>
      </c>
      <c r="D45" s="27">
        <v>53.6</v>
      </c>
      <c r="E45" s="27">
        <v>70</v>
      </c>
      <c r="F45" s="28">
        <f t="shared" ref="F45:F53" si="4">+D45/E45-1</f>
        <v>-0.23428571428571432</v>
      </c>
      <c r="G45" s="28"/>
      <c r="H45" s="28"/>
      <c r="I45" s="29"/>
      <c r="J45" s="27">
        <v>545.6</v>
      </c>
      <c r="K45" s="27">
        <v>673.2</v>
      </c>
      <c r="L45" s="28">
        <f t="shared" ref="L45:L53" si="5">+J45/K45-1</f>
        <v>-0.18954248366013071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21.9</v>
      </c>
      <c r="E47" s="27">
        <v>27.9</v>
      </c>
      <c r="F47" s="28">
        <f t="shared" si="4"/>
        <v>-0.21505376344086025</v>
      </c>
      <c r="G47" s="28"/>
      <c r="H47" s="28"/>
      <c r="I47" s="29"/>
      <c r="J47" s="27">
        <v>220</v>
      </c>
      <c r="K47" s="27">
        <v>248.9</v>
      </c>
      <c r="L47" s="28">
        <f t="shared" si="5"/>
        <v>-0.11611088790678992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4</v>
      </c>
      <c r="D49" s="27">
        <v>13</v>
      </c>
      <c r="E49" s="27">
        <v>12</v>
      </c>
      <c r="F49" s="28">
        <f t="shared" si="4"/>
        <v>8.3333333333333259E-2</v>
      </c>
      <c r="G49" s="28"/>
      <c r="H49" s="28"/>
      <c r="I49" s="29"/>
      <c r="J49" s="27">
        <v>108.4</v>
      </c>
      <c r="K49" s="27">
        <v>117.7</v>
      </c>
      <c r="L49" s="28">
        <f t="shared" si="5"/>
        <v>-7.9014443500424747E-2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5</v>
      </c>
      <c r="D51" s="27">
        <v>19.7</v>
      </c>
      <c r="E51" s="27">
        <v>17.8</v>
      </c>
      <c r="F51" s="28">
        <f t="shared" si="4"/>
        <v>0.10674157303370779</v>
      </c>
      <c r="G51" s="28"/>
      <c r="H51" s="28"/>
      <c r="I51" s="29"/>
      <c r="J51" s="27">
        <v>174.8</v>
      </c>
      <c r="K51" s="27">
        <v>186.3</v>
      </c>
      <c r="L51" s="28">
        <f t="shared" si="5"/>
        <v>-6.1728395061728336E-2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6</v>
      </c>
      <c r="D53" s="33">
        <f>SUM(D43:D51)</f>
        <v>4903.2</v>
      </c>
      <c r="E53" s="33">
        <f>SUM(E43:E51)</f>
        <v>5555.7</v>
      </c>
      <c r="F53" s="34">
        <f t="shared" si="4"/>
        <v>-0.11744694637939412</v>
      </c>
      <c r="G53" s="34"/>
      <c r="H53" s="34"/>
      <c r="I53" s="29"/>
      <c r="J53" s="33">
        <f>SUM(J43:J51)</f>
        <v>46156.800000000003</v>
      </c>
      <c r="K53" s="33">
        <f>SUM(K43:K51)</f>
        <v>50438.1</v>
      </c>
      <c r="L53" s="34">
        <f t="shared" si="5"/>
        <v>-8.4882261623653421E-2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10</v>
      </c>
      <c r="D58" s="27">
        <v>11792</v>
      </c>
      <c r="E58" s="27">
        <v>11016</v>
      </c>
      <c r="F58" s="28">
        <f>+D58/E58-1</f>
        <v>7.044299201161941E-2</v>
      </c>
      <c r="G58" s="28"/>
      <c r="H58" s="28"/>
      <c r="I58" s="29"/>
      <c r="J58" s="27">
        <v>104740</v>
      </c>
      <c r="K58" s="27">
        <v>106152</v>
      </c>
      <c r="L58" s="28">
        <f>+J58/K58-1</f>
        <v>-1.3301680608938105E-2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14</v>
      </c>
      <c r="D60" s="27">
        <v>4440</v>
      </c>
      <c r="E60" s="27">
        <v>6226</v>
      </c>
      <c r="F60" s="28">
        <f t="shared" ref="F60:F62" si="6">+D60/E60-1</f>
        <v>-0.28686154834564725</v>
      </c>
      <c r="G60" s="28"/>
      <c r="H60" s="28"/>
      <c r="I60" s="29"/>
      <c r="J60" s="27">
        <v>49379</v>
      </c>
      <c r="K60" s="27">
        <v>62113</v>
      </c>
      <c r="L60" s="28">
        <f t="shared" ref="L60:L62" si="7">+J60/K60-1</f>
        <v>-0.20501344324054549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6</v>
      </c>
      <c r="D62" s="33">
        <f>SUM(D58:D60)</f>
        <v>16232</v>
      </c>
      <c r="E62" s="33">
        <f>SUM(E58:E60)</f>
        <v>17242</v>
      </c>
      <c r="F62" s="34">
        <f t="shared" si="6"/>
        <v>-5.8577891195916942E-2</v>
      </c>
      <c r="G62" s="34"/>
      <c r="H62" s="34"/>
      <c r="I62" s="29"/>
      <c r="J62" s="33">
        <f>SUM(J58:J60)</f>
        <v>154119</v>
      </c>
      <c r="K62" s="33">
        <f>SUM(K58:K60)</f>
        <v>168265</v>
      </c>
      <c r="L62" s="34">
        <f t="shared" si="7"/>
        <v>-8.4069770897096885E-2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 2019</vt:lpstr>
      <vt:lpstr>'OKT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2018-09-14T15:29:08Z</cp:lastPrinted>
  <dcterms:created xsi:type="dcterms:W3CDTF">2012-09-06T08:36:43Z</dcterms:created>
  <dcterms:modified xsi:type="dcterms:W3CDTF">2019-11-14T13:57:20Z</dcterms:modified>
</cp:coreProperties>
</file>